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codeName="ThisWorkbook" autoCompressPictures="0"/>
  <mc:AlternateContent xmlns:mc="http://schemas.openxmlformats.org/markup-compatibility/2006">
    <mc:Choice Requires="x15">
      <x15ac:absPath xmlns:x15ac="http://schemas.microsoft.com/office/spreadsheetml/2010/11/ac" url="/Users/AHminiMac/Desktop/Verdant Power/Contracts-Reports-Invoices/DOE/DOE - DE 7349 - TriFrame IO&amp;M/BP3/Deliverables/DLVs - Content Model Inputs/Submitted/to MHKDR/"/>
    </mc:Choice>
  </mc:AlternateContent>
  <xr:revisionPtr revIDLastSave="0" documentId="13_ncr:1_{09E48A8E-062B-B24E-90CC-A327FD89EB2F}" xr6:coauthVersionLast="45" xr6:coauthVersionMax="45" xr10:uidLastSave="{00000000-0000-0000-0000-000000000000}"/>
  <bookViews>
    <workbookView xWindow="0" yWindow="460" windowWidth="25600" windowHeight="20020" xr2:uid="{00000000-000D-0000-FFFF-FFFF00000000}"/>
  </bookViews>
  <sheets>
    <sheet name="Metadata" sheetId="5" r:id="rId1"/>
    <sheet name="Characteristics" sheetId="6" r:id="rId2"/>
    <sheet name="Data" sheetId="1" r:id="rId3"/>
    <sheet name="Field Values" sheetId="3" r:id="rId4"/>
    <sheet name="About" sheetId="4" r:id="rId5"/>
    <sheet name="BOP Graphic"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V14" i="6" l="1"/>
  <c r="V15" i="6"/>
  <c r="V13" i="6"/>
  <c r="P14" i="6"/>
  <c r="P13" i="6"/>
  <c r="B5" i="4" l="1"/>
</calcChain>
</file>

<file path=xl/sharedStrings.xml><?xml version="1.0" encoding="utf-8"?>
<sst xmlns="http://schemas.openxmlformats.org/spreadsheetml/2006/main" count="400" uniqueCount="305">
  <si>
    <t>Other</t>
  </si>
  <si>
    <t>Model Name</t>
  </si>
  <si>
    <t>Version</t>
  </si>
  <si>
    <t>Description</t>
  </si>
  <si>
    <t>URI</t>
  </si>
  <si>
    <t>Data Tab</t>
  </si>
  <si>
    <t>where to find the latest version of this model</t>
  </si>
  <si>
    <t>the name of this model</t>
  </si>
  <si>
    <t>the version of this model</t>
  </si>
  <si>
    <t>the tab or sheet in this workbook containing the model data</t>
  </si>
  <si>
    <t>Editors</t>
  </si>
  <si>
    <t>the description of this model</t>
  </si>
  <si>
    <t>the people who worked on this model</t>
  </si>
  <si>
    <t>Model id</t>
  </si>
  <si>
    <t>unique id for this model</t>
  </si>
  <si>
    <t>Allowable Values for select fields</t>
  </si>
  <si>
    <t>Data Start</t>
  </si>
  <si>
    <t>the first cell containing data</t>
  </si>
  <si>
    <t>Component Name</t>
  </si>
  <si>
    <t>Name of the component manufacturer</t>
  </si>
  <si>
    <t>Project Title</t>
  </si>
  <si>
    <t>DOE Project Title</t>
  </si>
  <si>
    <t>DOE Award Number</t>
  </si>
  <si>
    <t>Award Start Date</t>
  </si>
  <si>
    <t>Award End Date</t>
  </si>
  <si>
    <t>The date work on the project completed, or is scheduled to complete</t>
  </si>
  <si>
    <t>moistureExposure</t>
  </si>
  <si>
    <t>Environment</t>
  </si>
  <si>
    <t>componentType</t>
  </si>
  <si>
    <t>Float</t>
  </si>
  <si>
    <t>Mooring line</t>
  </si>
  <si>
    <t>Rick Driscoll, Debbie Brodt-Giles</t>
  </si>
  <si>
    <t>Technology Overview</t>
  </si>
  <si>
    <t>Date of Manufacture 
(Y-M-D)</t>
  </si>
  <si>
    <t>Manufacturer</t>
  </si>
  <si>
    <t>Component Identifier</t>
  </si>
  <si>
    <t>Unique identifier used to identify the specific component for which this data applies, serial number, unit number, etc.</t>
  </si>
  <si>
    <t>Name of the Component</t>
  </si>
  <si>
    <t>Gear Box</t>
  </si>
  <si>
    <t>Hydraulic Pump</t>
  </si>
  <si>
    <t>Hydraulic Motor</t>
  </si>
  <si>
    <t>Hydraulic Ram</t>
  </si>
  <si>
    <t>Hydraulic Accumulator</t>
  </si>
  <si>
    <t>Foundation</t>
  </si>
  <si>
    <t>Bi-Directional Turbine</t>
  </si>
  <si>
    <t>Rotary Generator</t>
  </si>
  <si>
    <t>Linear Generator</t>
  </si>
  <si>
    <t xml:space="preserve">Flap </t>
  </si>
  <si>
    <t>Anchor</t>
  </si>
  <si>
    <t>Horizontal Axis In-Line Rotor</t>
  </si>
  <si>
    <t>Vertical Axis Cross-Flow Rotor</t>
  </si>
  <si>
    <t>Savonius Rotor</t>
  </si>
  <si>
    <t>Duct/Venturi</t>
  </si>
  <si>
    <t>Archimedes Screw</t>
  </si>
  <si>
    <t>Hydrofoil</t>
  </si>
  <si>
    <t>name</t>
  </si>
  <si>
    <t>manufacturer</t>
  </si>
  <si>
    <t>componentId</t>
  </si>
  <si>
    <t>Component Overview</t>
  </si>
  <si>
    <t>mass</t>
  </si>
  <si>
    <t>Mass
(kg)</t>
  </si>
  <si>
    <t>Mass of the Component in kilograms</t>
  </si>
  <si>
    <t>A6</t>
  </si>
  <si>
    <t>subcategoryClass</t>
  </si>
  <si>
    <t>Describe how the component interacts with the whole device</t>
  </si>
  <si>
    <t>componentFunction</t>
  </si>
  <si>
    <t>Health and Prognostic System</t>
  </si>
  <si>
    <t>Component Type:
Major Category</t>
  </si>
  <si>
    <t>Component Type:
Sub-Category</t>
  </si>
  <si>
    <t>Component Type: Major Fields</t>
  </si>
  <si>
    <t>Structure</t>
  </si>
  <si>
    <t>PTO</t>
  </si>
  <si>
    <t>Power Take Off</t>
  </si>
  <si>
    <t>Structure of Device</t>
  </si>
  <si>
    <t>Electrical</t>
  </si>
  <si>
    <t>Monitoring</t>
  </si>
  <si>
    <t>The power generation, conditioning and transmission</t>
  </si>
  <si>
    <t>Instrumentation and communication systems used to monitor the status, production, and health of the device</t>
  </si>
  <si>
    <t>Component Type: Sub-Category</t>
  </si>
  <si>
    <t>Body</t>
  </si>
  <si>
    <t xml:space="preserve">Other </t>
  </si>
  <si>
    <t>Collector</t>
  </si>
  <si>
    <t>Used to translate wave/current power to mechanical power</t>
  </si>
  <si>
    <t>Power Electronics</t>
  </si>
  <si>
    <t>Umbilical</t>
  </si>
  <si>
    <t>Sub Station</t>
  </si>
  <si>
    <t xml:space="preserve">Transmission cable </t>
  </si>
  <si>
    <t>Status monitoring</t>
  </si>
  <si>
    <t>Control</t>
  </si>
  <si>
    <t>Controller</t>
  </si>
  <si>
    <t>Communication</t>
  </si>
  <si>
    <t xml:space="preserve">Single Device </t>
  </si>
  <si>
    <t>Array</t>
  </si>
  <si>
    <t>See field values tab for full list of component types: major category</t>
  </si>
  <si>
    <t xml:space="preserve">Attenuator </t>
  </si>
  <si>
    <t>An attenuator is a floating device which operates parallel to the wave direction and effectively rides the waves. These devices capture energy from the relative motion of the two arms as the wave passes them.</t>
  </si>
  <si>
    <t>Point Absorber</t>
  </si>
  <si>
    <t>A point absorber is a floating structure which absorbs energy from all directions through its movements at/near the water surface. It converts the motion of the buoyant top relative to the base into electrical power. The power take-off system may take a number of forms, depending on the configuration of displacers/reactors.</t>
  </si>
  <si>
    <t>Oscillating Wave Surge Converter</t>
  </si>
  <si>
    <t>Oscillating wave surge converters extract energy from wave surges and the movement of water particles within them. The arm oscillates as a pendulum mounted on a pivoted joint in response to the movement of water in the waves.</t>
  </si>
  <si>
    <t>Oscillating Water Column</t>
  </si>
  <si>
    <t>An oscillating water column is a partially submerged, hollow structure. It is open to the sea below the water line, enclosing a column of air on top of a column of water. Waves cause the water column to rise and fall, which in turn compresses and decompresses the air column. This trapped air is allowed to flow to and from the atmosphere via a turbine, which usually has the ability to rotate regardless of the direction of the airflow. The rotation of the turbine is used to generate electricity.</t>
  </si>
  <si>
    <t xml:space="preserve">Overtopping/Terminator Device </t>
  </si>
  <si>
    <t>Overtopping devices capture water as waves break into a storage reservoir. The water is then returned to the sea passing through a conventional low-head turbine which generates power. An overtopping device may use ‘collectors’ to concentrate the wave energy.</t>
  </si>
  <si>
    <t>Submerged Pressure Differential</t>
  </si>
  <si>
    <t>Submerged pressure differential devices are typically located near shore and attached to the seabed. The motion of the waves causes the sea level to rise and fall above the device, inducing a pressure differential in the device. The alternating pressure pumps fluid through a system to generate electricity.</t>
  </si>
  <si>
    <t>Bulge Wave</t>
  </si>
  <si>
    <t>Bulge wave technology consists of a rubber tube filled with water, moored to the seabed heading into the waves. The water enters through the stern and the passing wave causes pressure variations along the length of the tube, creating a ‘bulge’. As the bulge travels through the tube it grows, gathering energy which can be used to drive a standard low-head turbine located at the bow, where the water then returns to the sea</t>
  </si>
  <si>
    <t>Rotating Mass</t>
  </si>
  <si>
    <t>Two forms of rotation are used to capture energy by the movement of the device heaving and swaying in the waves. This motion drives either an eccentric weight or a gyroscope causes precession. In both cases the movement is attached to an electric generator inside the device.</t>
  </si>
  <si>
    <t>WEC Type/Classification (Based on EMEC definitions, http://www.emec.org.uk/marine-energy/wave-devices/)</t>
  </si>
  <si>
    <t>TEC Classification (Based on EMEC definitions, http://www.emec.org.uk/marine-energy/tidal-devices/)</t>
  </si>
  <si>
    <t>Horizontal axis turbines extract energy from moving water in much the same way as wind turbines extract energy from moving air. The tidal stream causes the rotors to rotate around the horizontal axis and generate power.</t>
  </si>
  <si>
    <t>Vertical Axis Turbine</t>
  </si>
  <si>
    <t>Vertical axis turbines extract energy from the tides in a similar manner to that above, however the turbine is mounted on a vertical axis. The tidal stream causes the rotors to rotate around the vertical axis and generate power.</t>
  </si>
  <si>
    <t>Oscillating hydrofoil</t>
  </si>
  <si>
    <t>A hydrofoil is attached to an oscillating arm. The tidal current flowing either side of a wing results in lift. This motion then drives fluid in a hydraulic system to be converted into electricity.</t>
  </si>
  <si>
    <t>Enclosed Tips (Venturi)</t>
  </si>
  <si>
    <t>Venturi Effect devices house the device in a duct which concentrates the tidal flow passing through the turbine. The funnel-like collecting device sits submerged in the tidal current. The flow of water can drive a turbine directly or the induced pressure differential in the system can drive an air-turbine.</t>
  </si>
  <si>
    <t>The Archimedes Screw is a helical corkscrew-shaped device (a helical surface surrounding a central cylindrical shaft). The device draws power from the tidal stream as the water moves up/through the spiral turning the turbines.</t>
  </si>
  <si>
    <t>A tidal kite is tethered to the sea bed and carries a turbine below the wing. The kite ‘flies’ in the tidal stream, swooping in a figure-of-eight shape to increase the speed of the water flowing through the turbine.</t>
  </si>
  <si>
    <t>See field values tab for full list of component types: sub-category</t>
  </si>
  <si>
    <t>Total Cost
(USD)</t>
  </si>
  <si>
    <t xml:space="preserve"> Operating Environment</t>
  </si>
  <si>
    <t>totalCost</t>
  </si>
  <si>
    <t>Company Name</t>
  </si>
  <si>
    <t>Date when manufacturing of the component was completed</t>
  </si>
  <si>
    <t>Technology Readiness Level at beginning</t>
  </si>
  <si>
    <t>Technology Readiness Level at end</t>
  </si>
  <si>
    <t>TRLbeginning</t>
  </si>
  <si>
    <t>TRLend</t>
  </si>
  <si>
    <t>Target Design Performance</t>
  </si>
  <si>
    <r>
      <t xml:space="preserve">Target </t>
    </r>
    <r>
      <rPr>
        <sz val="12"/>
        <color theme="1"/>
        <rFont val="Calibri"/>
        <family val="2"/>
        <scheme val="minor"/>
      </rPr>
      <t>Availability</t>
    </r>
    <r>
      <rPr>
        <sz val="12"/>
        <color theme="1"/>
        <rFont val="Calibri"/>
        <family val="2"/>
        <scheme val="minor"/>
      </rPr>
      <t xml:space="preserve">
(% uptime)</t>
    </r>
  </si>
  <si>
    <r>
      <t xml:space="preserve">Estimate the target uptime for this component, including anticipated downtime due to scheduled maintenance and failure rates.
</t>
    </r>
    <r>
      <rPr>
        <i/>
        <sz val="11"/>
        <color theme="1"/>
        <rFont val="Calibri"/>
        <family val="2"/>
        <scheme val="minor"/>
      </rPr>
      <t>Ex.:  0.999986</t>
    </r>
  </si>
  <si>
    <t>capitalCostGoal</t>
  </si>
  <si>
    <t>targetAvailability</t>
  </si>
  <si>
    <t>annualRoutineMaintenaceEstimate</t>
  </si>
  <si>
    <t>Estimate the number of hours per year of routine maintenance necessary to keep this component operational.</t>
  </si>
  <si>
    <r>
      <t>Annual Routine M</t>
    </r>
    <r>
      <rPr>
        <sz val="12"/>
        <color theme="1"/>
        <rFont val="Calibri"/>
        <family val="2"/>
        <scheme val="minor"/>
      </rPr>
      <t xml:space="preserve">aintenance </t>
    </r>
    <r>
      <rPr>
        <sz val="12"/>
        <color theme="1"/>
        <rFont val="Calibri"/>
        <family val="2"/>
        <scheme val="minor"/>
      </rPr>
      <t>Estimate
(number of hours)</t>
    </r>
  </si>
  <si>
    <t>http://en.openei.org/wiki/Marine_and_Hydrokinetic_Technology_Readiness_Level</t>
  </si>
  <si>
    <t>Detailed info</t>
  </si>
  <si>
    <t>Technology Readiness Level (DOE TRL classification)</t>
  </si>
  <si>
    <t>Scientific research begins to be translated into applied research and development where basic principles are observed and reported. Technology concepts and applications are formulated and investigated through analytic studies and in-depth investigations of principal design considerations. This level is characterized by paper studies, concept exploration, and planning.</t>
  </si>
  <si>
    <t>Scientific research begins</t>
  </si>
  <si>
    <t>At this level, active research is initiated, including engineering studies and laboratory studies to physically validate analytical predictions of separate elements of the technology.</t>
  </si>
  <si>
    <t>Proof of Concept; early stage proof-of-concept system or component development, testing, and concept validation. In this stage, critical technology elements are developed and tested in a laboratory environment. It is envisioned that scale models will be at a 1:10 scale or smaller.</t>
  </si>
  <si>
    <t>System Integration and Technology Laboratory Demonstration; basic technological components are fabricated at a scale relevant to full-scale and integrated to establish and verify subsystem and system-level functionality and preparation for testing in a simulated environment.</t>
  </si>
  <si>
    <t>System Integration and Technology Laboratory Demonstration; a representative model or prototype system at a scale relevant to full-scale, which is beyond that of TRL 5, is tested in a relevant environment. This level represents a major step up in a technology's demonstrated readiness and risk mitigation leading to open water testing.</t>
  </si>
  <si>
    <t>Open Water System Testing, Demonstration, and Operation; the prototype scale components and subsystems are fabricated and integrated to establish and verify subsystem and system level functionality and preparation for testing in an open water operational environment to verify expected operation and fine tune the design prior to deployment in an operational demonstration project.</t>
  </si>
  <si>
    <t>Open Water System Testing, Demonstration, and Operation; the prototype in its final form (at or near full scale) is to be tested and qualified in an open water environment under all expected operating conditions to demonstrate readiness for commercial deployment in a demonstration project. Testing should include extreme conditions.</t>
  </si>
  <si>
    <t>Commercial-Scale Production / Application; the actual, commercial-scale system is proven through successful mission operations, whereby it is fielded and being used in commercial application.</t>
  </si>
  <si>
    <t>Delivered Price Goal
(USD)</t>
  </si>
  <si>
    <t>The estimated price of the component when delivered to WEC/CEC assembly area, including material, fabrication, labor, overhead, margin, transportation, etc.</t>
  </si>
  <si>
    <t>system</t>
  </si>
  <si>
    <t>System Overview</t>
  </si>
  <si>
    <t>Data</t>
  </si>
  <si>
    <t>System Overview Metadata</t>
  </si>
  <si>
    <r>
      <t xml:space="preserve">Corresponding number of the Technology Readiness Level at the end of the project based on DOE TRL classification, see </t>
    </r>
    <r>
      <rPr>
        <i/>
        <sz val="11"/>
        <color theme="1"/>
        <rFont val="Calibri"/>
        <family val="2"/>
        <scheme val="minor"/>
      </rPr>
      <t>Field Values</t>
    </r>
    <r>
      <rPr>
        <sz val="11"/>
        <color theme="1"/>
        <rFont val="Calibri"/>
        <family val="2"/>
        <scheme val="minor"/>
      </rPr>
      <t xml:space="preserve"> tab for more info</t>
    </r>
  </si>
  <si>
    <r>
      <t xml:space="preserve">Corresponding number of the Technology Readiness Level at the beginning of the project based on DOE TRL classification, see </t>
    </r>
    <r>
      <rPr>
        <i/>
        <sz val="11"/>
        <color theme="1"/>
        <rFont val="Calibri"/>
        <family val="2"/>
        <scheme val="minor"/>
      </rPr>
      <t>Field Values</t>
    </r>
    <r>
      <rPr>
        <sz val="11"/>
        <color theme="1"/>
        <rFont val="Calibri"/>
        <family val="2"/>
        <scheme val="minor"/>
      </rPr>
      <t xml:space="preserve"> tab for more info</t>
    </r>
  </si>
  <si>
    <t>Name of the technology manufacturer/developer (as applicable)</t>
  </si>
  <si>
    <t>Unique identifier used to identify the specific unit for which this data applies, serial number, unit number, etc. (as applicable)</t>
  </si>
  <si>
    <t>WEC/CEC Name</t>
  </si>
  <si>
    <t>WEC/CEC Make</t>
  </si>
  <si>
    <t>Name of the WEC/CEC line/type as specified by the manufacturer/developer (as applicable)</t>
  </si>
  <si>
    <t>WEC/CEC Model</t>
  </si>
  <si>
    <t>Date when manufacturing of the WEC/CEC was completed</t>
  </si>
  <si>
    <t>WEC/CEC Identifier</t>
  </si>
  <si>
    <t>WEC Classification (Based on EMEC definitions, http://www.emec.org.uk/marine-energy/wave-devices/)</t>
  </si>
  <si>
    <t>Bulge wave technology consists of a rubber tube filled with water, moored to the seabed heading into the waves. The water enters through the stern and the passing wave causes pressure variations along the length of the tube, creating a ‘bulge’. As the bulge travels through the tube it grows, gathering energy which can be used to drive a standard low-head turbine located at the bow, where the water then returns to the sea.</t>
  </si>
  <si>
    <t>CEC Type (Based on EMEC definitions, http://www.emec.org.uk/marine-energy/tidal-devices/)</t>
  </si>
  <si>
    <t>Horizontal Axis Turbine</t>
  </si>
  <si>
    <t>Tidal Kite</t>
  </si>
  <si>
    <t>Horizontal Axis Cross-Flow Rotor</t>
  </si>
  <si>
    <t>Choose one or more of the following, using a ; to separate multiple values:
external: above water; external: below water; external: splash zone; Internal: dry; Internal: wet</t>
  </si>
  <si>
    <t>Award Number</t>
  </si>
  <si>
    <t>The date work on the project officially began</t>
  </si>
  <si>
    <t>Notes</t>
  </si>
  <si>
    <t>Enter any relevant notes to help understand the data in the content model</t>
  </si>
  <si>
    <t>Project Team Members</t>
  </si>
  <si>
    <t>List all subcontractors and other affiliates working on the project (i.e. companies, national labs, universities, etc.)</t>
  </si>
  <si>
    <t>Company Name (the PI of the work)</t>
  </si>
  <si>
    <t>City and state where the primary work is taking place</t>
  </si>
  <si>
    <t>List one or more of near shore, offshore, waterway</t>
  </si>
  <si>
    <t>Primary location of work</t>
  </si>
  <si>
    <t>Storage</t>
  </si>
  <si>
    <t>Component Function
(text)</t>
  </si>
  <si>
    <t>Total cost of the component, including material and manufacturing cost.</t>
  </si>
  <si>
    <t>Patents</t>
  </si>
  <si>
    <t>Prior Patents</t>
  </si>
  <si>
    <t>New Patents</t>
  </si>
  <si>
    <t>List all of the patent numbers, provision patent number and filing numbers for all patents and patent applications for the component prior to the start of the project.</t>
  </si>
  <si>
    <t>List all of the patent numbers, provision patent number and filing numbers for all patents and patent applications for the component during this project.</t>
  </si>
  <si>
    <t>priorPatents</t>
  </si>
  <si>
    <t>patents</t>
  </si>
  <si>
    <t>Notes:
Please complete as many fields as possible for each of the individual major components (see Field Values tab) that the system is comprised of.
All monetary fields in current U.S. dollars (USD) at the time of data collection.</t>
  </si>
  <si>
    <t>Configuration Description</t>
  </si>
  <si>
    <t>Device Scale 
(ratio)</t>
  </si>
  <si>
    <t>Target peak output power 
(W)</t>
  </si>
  <si>
    <t>Target maximum sustained power 
(W)</t>
  </si>
  <si>
    <t>Mounting Method
(text)</t>
  </si>
  <si>
    <t>Scale of device relative to full scale (ratio), i.e. 1:2  based on expected initial commercial deployments sites or initial target market</t>
  </si>
  <si>
    <t xml:space="preserve">The maximum peak output of the installed generator or other representative system for the model. For multiple generators, use the sum of generator peak outputs. </t>
  </si>
  <si>
    <t>As per IEC/TS 62600-200, Section 3.20, The lowest mean flow speed at which the CEC rated power is delivered to its output terminals</t>
  </si>
  <si>
    <t>Mounting method, one of the values defined on the Field Values tab</t>
  </si>
  <si>
    <t>deviceScale</t>
  </si>
  <si>
    <t>targetPeakPower</t>
  </si>
  <si>
    <t>targetMaximumPower</t>
  </si>
  <si>
    <t>rateWaterVelocity</t>
  </si>
  <si>
    <t>mountingMethod</t>
  </si>
  <si>
    <r>
      <t xml:space="preserve">Please complete as many fields as possible for the system being funded.
All monetary fields in current U.S. dollars (USD) at the time of data collection.
</t>
    </r>
    <r>
      <rPr>
        <b/>
        <sz val="11"/>
        <color theme="1"/>
        <rFont val="Calibri"/>
        <family val="2"/>
        <scheme val="minor"/>
      </rPr>
      <t>Required Accompanying Files to be uploaded to the DOE MHKDR</t>
    </r>
    <r>
      <rPr>
        <sz val="11"/>
        <color theme="1"/>
        <rFont val="Calibri"/>
        <family val="2"/>
        <scheme val="minor"/>
      </rPr>
      <t xml:space="preserve">
      1) For the device, please provide the following CAD drawings that use a STEP format for solid models and use a pdf format for 2D line drawings: a) three orthogonal views of the device and at least one isometric view, b) an exploded assembly drawing, c) mooring/foundation drawings and d) system drawings showing the device installed in the configuration under test.</t>
    </r>
    <r>
      <rPr>
        <b/>
        <sz val="11"/>
        <color theme="1"/>
        <rFont val="Calibri"/>
        <family val="2"/>
        <scheme val="minor"/>
      </rPr>
      <t xml:space="preserve"> </t>
    </r>
    <r>
      <rPr>
        <sz val="11"/>
        <color theme="1"/>
        <rFont val="Calibri"/>
        <family val="2"/>
        <scheme val="minor"/>
      </rPr>
      <t xml:space="preserve">The drawings should be sufficiently labeled to define the major dimensions of all major components and relative distances between bodies, etc. If a mooring system is used, please include descriptions of each time of line and chain used in the mooring, along with mooring component lengths, locations of connections to the WEC/CEC and to the seafloor. </t>
    </r>
  </si>
  <si>
    <t>Other Resource
(text)</t>
  </si>
  <si>
    <t>Primary Resource Type
(text)</t>
  </si>
  <si>
    <t>If the technology may be used or modified for use in other resource types, please list here</t>
  </si>
  <si>
    <t>resourceType</t>
  </si>
  <si>
    <t>secondaryResourceType</t>
  </si>
  <si>
    <t>Rated Water Velocity 
(m/s, CEC only)</t>
  </si>
  <si>
    <t>Deployment Locations
(text, list)</t>
  </si>
  <si>
    <t>Location in Water Column
(text, list)</t>
  </si>
  <si>
    <t>deploymentLocations</t>
  </si>
  <si>
    <t>locationInWaterColumn</t>
  </si>
  <si>
    <t>System Characteristics Height 
(m)</t>
  </si>
  <si>
    <t>System Characteristics Length 
(m)</t>
  </si>
  <si>
    <t>System Characteristics Width 
(m)</t>
  </si>
  <si>
    <t>The vertical distance between the bottom and top of the device when in operation</t>
  </si>
  <si>
    <t>The horizontal distance from the front to the back of the system in the direction of the energy flux when the device is in operation</t>
  </si>
  <si>
    <t>Total Cost 
(USD)</t>
  </si>
  <si>
    <t>Total cost of the System U.S. dollars (USD) at the time of data collection</t>
  </si>
  <si>
    <t>Device Type
(text)</t>
  </si>
  <si>
    <t>deviceType</t>
  </si>
  <si>
    <t>Type of resource intended for use, choose one of: wave, tidal, river, ocean, and or canal</t>
  </si>
  <si>
    <t xml:space="preserve">Device type, chose one of WEC or CEC </t>
  </si>
  <si>
    <t>characteristicHeight</t>
  </si>
  <si>
    <t>characteristicLength</t>
  </si>
  <si>
    <t>characteristicWidth</t>
  </si>
  <si>
    <t>Total Device Mass
(kg)</t>
  </si>
  <si>
    <t>Total Device Mass Operation
(kg)</t>
  </si>
  <si>
    <t>totalMass</t>
  </si>
  <si>
    <t>totalOpMass</t>
  </si>
  <si>
    <t>The horizontal distance from one side to the other of the system in the direction perpendicular to the energy flux when the device is in operation</t>
  </si>
  <si>
    <t>Weight of the total system in air, including all ballast excluding  entrained water and the mooring</t>
  </si>
  <si>
    <t>Weight of the total system in air, including all ballast including  entrained water (not added mass) but excluding the mooring</t>
  </si>
  <si>
    <t>As per IEC/TS 62600-200, Section 3.27, the maximum continuous electrical power measured at the WEC/CEC output terminals which the WEC/CEC is designed to achieve under normal operation conditions</t>
  </si>
  <si>
    <t>Device Configuration Identifier
(integer)</t>
  </si>
  <si>
    <t>Description of Configuration
(text)</t>
  </si>
  <si>
    <t>Number  used to identify specific device configuration. Start at 1 and increase for each unique device configuration</t>
  </si>
  <si>
    <t>Short description of the device configuration such as the operating mode, e.g. normal operation - high current)</t>
  </si>
  <si>
    <t>deviceConfigurationID</t>
  </si>
  <si>
    <t>deviceConfiguration</t>
  </si>
  <si>
    <t>Self assessed technology readiness level based on DOE classification (1-9)</t>
  </si>
  <si>
    <t>Self-Assessed Technology Performance Level based on DOE definitions (1-9)</t>
  </si>
  <si>
    <t>Technology Readiness Level at the Start of the Project
(integer)</t>
  </si>
  <si>
    <t>Technology Performance Level at the Start of the Project
(integer)</t>
  </si>
  <si>
    <t>Technology Readiness Level at the End of the Project
(integer)</t>
  </si>
  <si>
    <t>Technology Performance Level at the End of the Project
(integer)</t>
  </si>
  <si>
    <t>technologyReadinessLevelStart</t>
  </si>
  <si>
    <t>technologyPerformanceLevelStart</t>
  </si>
  <si>
    <t>technologyReadinessLevelEnd</t>
  </si>
  <si>
    <t>technologyPerformanceLevelEnd</t>
  </si>
  <si>
    <t>Device configuration identifier from column A on the Characteristics Tab</t>
  </si>
  <si>
    <t>The System Overview Content Model provides data submitters with an easy and consistent means of uploading data related to the overall MHK system. The data fields include target resource and characteristics of the full-scale system, the technical overview about the specific system, target design performance and costs, and key events and milestones. These data are important to DOE and will be used to develop data products that provide quantitative information to guide and support programmatic decisions. Data will also be used by DOE in general assessments of MHK system readiness, performance, costs, and proposed plans. The ultimate goal is to use these data to perform research and tailor programs to best benefit the industry.</t>
  </si>
  <si>
    <t>Integrated Development and Comprehensive IO&amp;M Testing at RITE of a KHPS TriFrame Mount</t>
  </si>
  <si>
    <t xml:space="preserve">Verdant Power, Inc. </t>
  </si>
  <si>
    <t>New York, NY</t>
  </si>
  <si>
    <t>DE-EE0007349</t>
  </si>
  <si>
    <t>Verdant Power Gen5</t>
  </si>
  <si>
    <t>Kinetic Hydropower System and TriFrame Mount</t>
  </si>
  <si>
    <t>VP Gen5 5m KHPS</t>
  </si>
  <si>
    <t>VPTF5001+ VPGen5d5-001,-002,-003KHPS</t>
  </si>
  <si>
    <t>CEC</t>
  </si>
  <si>
    <t>Tidal</t>
  </si>
  <si>
    <t>River</t>
  </si>
  <si>
    <t>1:1 (Full scale 5m)</t>
  </si>
  <si>
    <t xml:space="preserve">Electrical </t>
  </si>
  <si>
    <t xml:space="preserve">Control </t>
  </si>
  <si>
    <t>Gen5-5-1000-A-B-C</t>
  </si>
  <si>
    <t xml:space="preserve">N/A </t>
  </si>
  <si>
    <t>Internal: dry</t>
  </si>
  <si>
    <t>1350 ADCP-S; 1350 ADCP-N</t>
  </si>
  <si>
    <t>N/A</t>
  </si>
  <si>
    <t xml:space="preserve">Other - Cable lay </t>
  </si>
  <si>
    <t xml:space="preserve">&lt; 10m </t>
  </si>
  <si>
    <t>Q1 2020</t>
  </si>
  <si>
    <t xml:space="preserve">Q1 2020 </t>
  </si>
  <si>
    <t xml:space="preserve">TriFrame Power Cable - UW </t>
  </si>
  <si>
    <t xml:space="preserve">SCADA system + Equipment </t>
  </si>
  <si>
    <t>ADCPs</t>
  </si>
  <si>
    <t>Near shore, open water</t>
  </si>
  <si>
    <t xml:space="preserve">On shore within Control room </t>
  </si>
  <si>
    <t>Other - Nortek ADCP Mount</t>
  </si>
  <si>
    <t xml:space="preserve">Other - Nortek ADCP Mount </t>
  </si>
  <si>
    <t>Nortek</t>
  </si>
  <si>
    <t>Nassau National Cable</t>
  </si>
  <si>
    <t xml:space="preserve">RTAC 3530; SEL </t>
  </si>
  <si>
    <t>Gen5-5-1200</t>
  </si>
  <si>
    <t xml:space="preserve">Single device/array </t>
  </si>
  <si>
    <t xml:space="preserve">Underwater Power Cable/Umbilical </t>
  </si>
  <si>
    <t xml:space="preserve">3 turbine cables are integrated into TF junction box and 480 V bundled Power Cable umbilical is interconnected to Control Room </t>
  </si>
  <si>
    <t>Verdant Power proprietary SCADA system integrates protective relaying, metering, and data for in-water instruments for contol of individual turbines as well as array of three turbines</t>
  </si>
  <si>
    <t xml:space="preserve">Two ADCPs installed North and South of TF provide signal on water velocity to release/apply turbine brake for operation </t>
  </si>
  <si>
    <t xml:space="preserve">External: below water, slash zone </t>
  </si>
  <si>
    <t>External: below water</t>
  </si>
  <si>
    <t xml:space="preserve">RITE SCADA - TRADE SCERET </t>
  </si>
  <si>
    <t>Verdant Power - RITE Balance of Plant (BOP)</t>
  </si>
  <si>
    <t xml:space="preserve">Ramboll, James Fisher Marine Services, Dovetail, MRI, Kleinschmidt, CSA, NREL (limited) </t>
  </si>
  <si>
    <t xml:space="preserve">This Balance of Plant (BOP) system data  is provided to 1) inteconnect the TriFrame to the Shoreline; 2) Interconect with the SCADA; and 3) Control the 3 Gen5 Turbines with two ADCPs, which apply/ release brake for rotation.  BOP system is unique to the Verdant RITE site and  proprietary to Verdant Power.   NOTE: The cost breakdowns do not include developmental costs of the system, but include the estimated  installation costs at the RITE Project site. (See  'BOP Graphic' tab for orientation of system components.)  ALL DATA IS VERDANT POWER BUSINESS PROPRIETARY AND CONFIDENTIAL.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</si>
</sst>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b/>
      <sz val="14"/>
      <color theme="1"/>
      <name val="Calibri"/>
      <family val="2"/>
      <scheme val="minor"/>
    </font>
    <font>
      <sz val="11"/>
      <color theme="0" tint="-0.499984740745262"/>
      <name val="Calibri"/>
      <family val="2"/>
      <scheme val="minor"/>
    </font>
    <font>
      <sz val="22"/>
      <color theme="0" tint="-0.499984740745262"/>
      <name val="Calibri"/>
      <family val="2"/>
      <scheme val="minor"/>
    </font>
    <font>
      <sz val="22"/>
      <color rgb="FF808080"/>
      <name val="Calibri"/>
      <family val="2"/>
      <scheme val="minor"/>
    </font>
    <font>
      <sz val="9"/>
      <color theme="0" tint="-0.499984740745262"/>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rgb="FFF3F7B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7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4" fontId="14" fillId="0" borderId="0" applyFont="0" applyFill="0" applyBorder="0" applyAlignment="0" applyProtection="0"/>
  </cellStyleXfs>
  <cellXfs count="105">
    <xf numFmtId="0" fontId="0" fillId="0" borderId="0" xfId="0"/>
    <xf numFmtId="0" fontId="0" fillId="0" borderId="0" xfId="0" applyAlignment="1">
      <alignment wrapText="1"/>
    </xf>
    <xf numFmtId="0" fontId="0" fillId="0" borderId="1" xfId="0" applyBorder="1"/>
    <xf numFmtId="0" fontId="0" fillId="0" borderId="0" xfId="0"/>
    <xf numFmtId="0" fontId="0" fillId="0" borderId="1" xfId="0" applyBorder="1" applyAlignment="1">
      <alignment wrapText="1"/>
    </xf>
    <xf numFmtId="0" fontId="0" fillId="0" borderId="1" xfId="0" applyBorder="1" applyAlignment="1">
      <alignment horizontal="left" vertical="top" wrapText="1"/>
    </xf>
    <xf numFmtId="0" fontId="0" fillId="0" borderId="6" xfId="0" applyBorder="1"/>
    <xf numFmtId="0" fontId="7" fillId="0" borderId="7" xfId="0" applyFont="1" applyBorder="1" applyAlignment="1">
      <alignment wrapText="1"/>
    </xf>
    <xf numFmtId="0" fontId="0" fillId="0" borderId="9" xfId="0" applyBorder="1"/>
    <xf numFmtId="0" fontId="0" fillId="0" borderId="9" xfId="0" applyBorder="1" applyAlignment="1">
      <alignment vertical="top"/>
    </xf>
    <xf numFmtId="0" fontId="0" fillId="0" borderId="11" xfId="0" applyBorder="1"/>
    <xf numFmtId="0" fontId="0" fillId="0" borderId="12" xfId="0" applyBorder="1" applyAlignment="1">
      <alignment wrapText="1"/>
    </xf>
    <xf numFmtId="0" fontId="0" fillId="5" borderId="0" xfId="0" applyFill="1"/>
    <xf numFmtId="0" fontId="9" fillId="5" borderId="0" xfId="0" applyFont="1" applyFill="1"/>
    <xf numFmtId="0" fontId="9" fillId="0" borderId="8" xfId="0" applyFont="1" applyBorder="1" applyAlignment="1">
      <alignment wrapText="1"/>
    </xf>
    <xf numFmtId="0" fontId="9" fillId="0" borderId="10" xfId="0" applyFont="1" applyBorder="1" applyAlignment="1">
      <alignment wrapText="1"/>
    </xf>
    <xf numFmtId="0" fontId="9" fillId="0" borderId="10" xfId="0" applyFont="1" applyBorder="1" applyAlignment="1">
      <alignment horizontal="left" vertical="top" wrapText="1"/>
    </xf>
    <xf numFmtId="0" fontId="9" fillId="0" borderId="13" xfId="0" applyFont="1" applyBorder="1" applyAlignment="1">
      <alignment wrapText="1"/>
    </xf>
    <xf numFmtId="0" fontId="0" fillId="0" borderId="14" xfId="0" applyBorder="1"/>
    <xf numFmtId="0" fontId="0" fillId="0" borderId="5" xfId="0" applyBorder="1" applyAlignment="1">
      <alignment wrapText="1"/>
    </xf>
    <xf numFmtId="0" fontId="9" fillId="0" borderId="15" xfId="0" applyFont="1" applyBorder="1" applyAlignment="1">
      <alignment wrapText="1"/>
    </xf>
    <xf numFmtId="0" fontId="12" fillId="5" borderId="1" xfId="0" applyFont="1" applyFill="1" applyBorder="1" applyAlignment="1"/>
    <xf numFmtId="0" fontId="12" fillId="0" borderId="0" xfId="0" applyFont="1" applyFill="1" applyAlignment="1"/>
    <xf numFmtId="0" fontId="0" fillId="8" borderId="5" xfId="0" applyFill="1" applyBorder="1" applyAlignment="1">
      <alignment horizontal="center" vertical="center" wrapText="1"/>
    </xf>
    <xf numFmtId="0" fontId="4" fillId="3" borderId="5"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1" xfId="0" applyFont="1" applyBorder="1" applyAlignment="1">
      <alignment wrapText="1"/>
    </xf>
    <xf numFmtId="0" fontId="3" fillId="9" borderId="1" xfId="0" applyFont="1" applyFill="1" applyBorder="1" applyAlignment="1">
      <alignment horizontal="center" vertical="center" wrapText="1"/>
    </xf>
    <xf numFmtId="0" fontId="5" fillId="0" borderId="1" xfId="63" applyBorder="1" applyAlignment="1">
      <alignment wrapText="1"/>
    </xf>
    <xf numFmtId="0" fontId="0" fillId="0" borderId="0" xfId="0" applyBorder="1" applyAlignment="1">
      <alignment horizontal="center" vertical="center"/>
    </xf>
    <xf numFmtId="0" fontId="0" fillId="0" borderId="0" xfId="0" applyBorder="1"/>
    <xf numFmtId="0" fontId="0" fillId="0" borderId="1" xfId="0" applyBorder="1" applyAlignment="1">
      <alignment horizontal="left" vertical="top"/>
    </xf>
    <xf numFmtId="0" fontId="0" fillId="0" borderId="1" xfId="0" applyFill="1" applyBorder="1" applyAlignment="1">
      <alignment wrapText="1"/>
    </xf>
    <xf numFmtId="0" fontId="2" fillId="9" borderId="1" xfId="0" applyFont="1" applyFill="1" applyBorder="1" applyAlignment="1">
      <alignment horizontal="center" vertical="center" wrapText="1"/>
    </xf>
    <xf numFmtId="0" fontId="0" fillId="7" borderId="1" xfId="0" applyFill="1" applyBorder="1" applyAlignment="1">
      <alignment vertical="top" wrapText="1"/>
    </xf>
    <xf numFmtId="0" fontId="4" fillId="7" borderId="1" xfId="0" applyFont="1" applyFill="1" applyBorder="1" applyAlignment="1">
      <alignment vertical="top" wrapText="1"/>
    </xf>
    <xf numFmtId="0" fontId="0" fillId="6" borderId="1" xfId="0" applyFont="1" applyFill="1"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top" wrapText="1"/>
    </xf>
    <xf numFmtId="0" fontId="0" fillId="0" borderId="0" xfId="0"/>
    <xf numFmtId="0" fontId="10" fillId="0" borderId="0" xfId="0" applyFont="1" applyAlignment="1">
      <alignment horizontal="left" vertical="center"/>
    </xf>
    <xf numFmtId="0" fontId="0" fillId="7" borderId="1" xfId="0" applyFill="1" applyBorder="1" applyAlignment="1">
      <alignment horizontal="left" vertical="center" wrapText="1"/>
    </xf>
    <xf numFmtId="0" fontId="0" fillId="0" borderId="0" xfId="0"/>
    <xf numFmtId="0" fontId="0" fillId="0" borderId="1" xfId="0" applyBorder="1"/>
    <xf numFmtId="0" fontId="0" fillId="0" borderId="1" xfId="0" applyBorder="1" applyAlignment="1">
      <alignment wrapText="1"/>
    </xf>
    <xf numFmtId="0" fontId="0" fillId="0" borderId="0" xfId="0"/>
    <xf numFmtId="0" fontId="0" fillId="0" borderId="1" xfId="0" applyBorder="1"/>
    <xf numFmtId="0" fontId="0" fillId="0" borderId="1" xfId="0" applyBorder="1" applyAlignment="1">
      <alignment wrapText="1"/>
    </xf>
    <xf numFmtId="0" fontId="0" fillId="3" borderId="2" xfId="0" applyFill="1" applyBorder="1" applyAlignment="1">
      <alignment horizontal="center" wrapText="1"/>
    </xf>
    <xf numFmtId="164" fontId="7" fillId="0" borderId="1" xfId="0" quotePrefix="1" applyNumberFormat="1" applyFont="1" applyBorder="1" applyAlignment="1">
      <alignment horizontal="left" wrapText="1"/>
    </xf>
    <xf numFmtId="0" fontId="3" fillId="9" borderId="2" xfId="0" applyFont="1" applyFill="1" applyBorder="1" applyAlignment="1">
      <alignment horizontal="center" vertical="center" wrapText="1"/>
    </xf>
    <xf numFmtId="0" fontId="0" fillId="10" borderId="1" xfId="0" applyFill="1" applyBorder="1" applyAlignment="1">
      <alignment wrapText="1"/>
    </xf>
    <xf numFmtId="0" fontId="0" fillId="2" borderId="5" xfId="0" applyFill="1" applyBorder="1" applyAlignment="1">
      <alignment horizontal="left" wrapText="1"/>
    </xf>
    <xf numFmtId="0" fontId="0" fillId="8" borderId="1" xfId="0" applyFill="1" applyBorder="1" applyAlignment="1">
      <alignment horizontal="left" wrapText="1"/>
    </xf>
    <xf numFmtId="0" fontId="0" fillId="3" borderId="1" xfId="0" applyFill="1" applyBorder="1" applyAlignment="1">
      <alignment horizontal="left" wrapText="1"/>
    </xf>
    <xf numFmtId="0" fontId="0" fillId="9" borderId="1" xfId="0" applyFill="1" applyBorder="1" applyAlignment="1">
      <alignment horizontal="left" wrapText="1"/>
    </xf>
    <xf numFmtId="0" fontId="0" fillId="9" borderId="2" xfId="0" applyFill="1" applyBorder="1" applyAlignment="1">
      <alignment horizontal="left" wrapText="1"/>
    </xf>
    <xf numFmtId="0" fontId="0" fillId="10" borderId="1" xfId="0" applyFill="1" applyBorder="1" applyAlignment="1">
      <alignment horizontal="center" vertical="center" wrapText="1"/>
    </xf>
    <xf numFmtId="0" fontId="0" fillId="0" borderId="0" xfId="0"/>
    <xf numFmtId="0" fontId="7" fillId="4" borderId="0" xfId="0" applyFont="1" applyFill="1" applyAlignment="1">
      <alignment wrapText="1"/>
    </xf>
    <xf numFmtId="0" fontId="12" fillId="5" borderId="1" xfId="0" applyFont="1" applyFill="1" applyBorder="1" applyAlignment="1">
      <alignment wrapText="1"/>
    </xf>
    <xf numFmtId="0" fontId="7" fillId="4" borderId="0" xfId="0" applyFont="1" applyFill="1" applyAlignment="1"/>
    <xf numFmtId="0" fontId="0" fillId="11" borderId="1" xfId="0" applyFill="1" applyBorder="1" applyAlignment="1">
      <alignment wrapText="1"/>
    </xf>
    <xf numFmtId="0" fontId="12" fillId="5" borderId="1" xfId="0" applyFont="1" applyFill="1" applyBorder="1" applyAlignment="1"/>
    <xf numFmtId="0" fontId="12" fillId="5" borderId="1" xfId="0" applyFont="1" applyFill="1" applyBorder="1" applyAlignment="1"/>
    <xf numFmtId="0" fontId="0" fillId="0" borderId="0" xfId="0"/>
    <xf numFmtId="0" fontId="0" fillId="0" borderId="0" xfId="0" applyAlignment="1">
      <alignment wrapText="1"/>
    </xf>
    <xf numFmtId="0" fontId="0" fillId="2" borderId="1" xfId="0" applyFill="1" applyBorder="1" applyAlignment="1">
      <alignment wrapText="1"/>
    </xf>
    <xf numFmtId="0" fontId="7" fillId="4" borderId="0" xfId="0" applyFont="1" applyFill="1" applyAlignment="1">
      <alignment wrapText="1"/>
    </xf>
    <xf numFmtId="0" fontId="12" fillId="5" borderId="1" xfId="0" applyFont="1" applyFill="1" applyBorder="1" applyAlignment="1"/>
    <xf numFmtId="0" fontId="12" fillId="5" borderId="1" xfId="0" applyFont="1" applyFill="1" applyBorder="1" applyAlignment="1">
      <alignment wrapText="1"/>
    </xf>
    <xf numFmtId="0" fontId="0" fillId="11" borderId="1" xfId="0" applyFill="1" applyBorder="1" applyAlignment="1">
      <alignment wrapText="1"/>
    </xf>
    <xf numFmtId="14" fontId="0" fillId="6" borderId="1" xfId="0" applyNumberFormat="1" applyFont="1" applyFill="1" applyBorder="1" applyAlignment="1">
      <alignment vertical="top" wrapText="1"/>
    </xf>
    <xf numFmtId="0" fontId="7" fillId="0" borderId="0" xfId="0" applyFont="1"/>
    <xf numFmtId="44" fontId="15" fillId="0" borderId="0" xfId="69" applyFont="1" applyAlignment="1">
      <alignment wrapText="1"/>
    </xf>
    <xf numFmtId="44" fontId="0" fillId="0" borderId="0" xfId="0" applyNumberFormat="1" applyAlignment="1">
      <alignment wrapText="1"/>
    </xf>
    <xf numFmtId="0" fontId="0" fillId="0" borderId="0" xfId="0" applyAlignment="1">
      <alignment horizontal="right"/>
    </xf>
    <xf numFmtId="165" fontId="0" fillId="0" borderId="0" xfId="69" applyNumberFormat="1" applyFont="1" applyAlignment="1">
      <alignment wrapText="1"/>
    </xf>
    <xf numFmtId="165" fontId="15" fillId="0" borderId="0" xfId="69" applyNumberFormat="1" applyFont="1"/>
    <xf numFmtId="0" fontId="11" fillId="0" borderId="0" xfId="0" applyFont="1" applyAlignment="1">
      <alignment horizontal="left" vertical="center"/>
    </xf>
    <xf numFmtId="0" fontId="0" fillId="11" borderId="19" xfId="0" applyFill="1" applyBorder="1" applyAlignment="1">
      <alignment horizontal="center" wrapText="1"/>
    </xf>
    <xf numFmtId="0" fontId="0" fillId="11" borderId="20" xfId="0" applyFill="1" applyBorder="1" applyAlignment="1">
      <alignment horizontal="center" wrapText="1"/>
    </xf>
    <xf numFmtId="0" fontId="0" fillId="11" borderId="5" xfId="0" applyFill="1" applyBorder="1" applyAlignment="1">
      <alignment horizontal="center" vertical="center" wrapText="1"/>
    </xf>
    <xf numFmtId="0" fontId="0" fillId="11" borderId="18" xfId="0" applyFill="1" applyBorder="1" applyAlignment="1">
      <alignment horizontal="center" vertical="center" wrapText="1"/>
    </xf>
    <xf numFmtId="0" fontId="0" fillId="4" borderId="0" xfId="0" applyFont="1" applyFill="1" applyAlignment="1">
      <alignment horizontal="left" vertical="top" wrapText="1"/>
    </xf>
    <xf numFmtId="0" fontId="0" fillId="4" borderId="20" xfId="0" applyFont="1" applyFill="1" applyBorder="1" applyAlignment="1">
      <alignment horizontal="left" vertical="top" wrapText="1"/>
    </xf>
    <xf numFmtId="0" fontId="0" fillId="9" borderId="2" xfId="0" applyFill="1" applyBorder="1" applyAlignment="1">
      <alignment horizontal="center" wrapText="1"/>
    </xf>
    <xf numFmtId="0" fontId="0" fillId="0" borderId="3" xfId="0" applyBorder="1" applyAlignment="1">
      <alignment horizontal="center" wrapText="1"/>
    </xf>
    <xf numFmtId="0" fontId="0" fillId="2" borderId="1" xfId="0" applyFill="1" applyBorder="1" applyAlignment="1">
      <alignment horizontal="center" wrapText="1"/>
    </xf>
    <xf numFmtId="0" fontId="0" fillId="8" borderId="2" xfId="0" applyFill="1" applyBorder="1" applyAlignment="1">
      <alignment horizontal="center" wrapText="1"/>
    </xf>
    <xf numFmtId="0" fontId="0" fillId="8" borderId="3" xfId="0" applyFill="1" applyBorder="1" applyAlignment="1">
      <alignment horizontal="center" wrapText="1"/>
    </xf>
    <xf numFmtId="0" fontId="0" fillId="0" borderId="4" xfId="0" applyBorder="1" applyAlignment="1">
      <alignment horizontal="center" wrapText="1"/>
    </xf>
    <xf numFmtId="0" fontId="0" fillId="10" borderId="1" xfId="0" applyFill="1" applyBorder="1" applyAlignment="1">
      <alignment horizontal="center" wrapText="1"/>
    </xf>
    <xf numFmtId="0" fontId="7" fillId="4" borderId="19" xfId="0" applyFont="1" applyFill="1" applyBorder="1" applyAlignment="1">
      <alignment horizontal="left" vertical="top" wrapText="1"/>
    </xf>
    <xf numFmtId="0" fontId="7" fillId="4" borderId="20" xfId="0" applyFont="1" applyFill="1" applyBorder="1" applyAlignment="1">
      <alignment horizontal="left" vertical="top" wrapText="1"/>
    </xf>
    <xf numFmtId="0" fontId="8" fillId="0" borderId="0" xfId="0" applyFont="1" applyAlignment="1">
      <alignment horizontal="left"/>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8" fillId="0" borderId="0" xfId="0" applyFont="1" applyBorder="1" applyAlignment="1">
      <alignment horizontal="left"/>
    </xf>
    <xf numFmtId="0" fontId="8" fillId="0" borderId="16" xfId="0" applyFont="1" applyBorder="1" applyAlignment="1">
      <alignment horizontal="left"/>
    </xf>
    <xf numFmtId="0" fontId="10" fillId="0" borderId="0" xfId="0" applyFont="1" applyAlignment="1">
      <alignment horizontal="left" vertical="center"/>
    </xf>
    <xf numFmtId="0" fontId="0" fillId="0" borderId="1" xfId="0" applyBorder="1" applyAlignment="1">
      <alignment horizontal="center" vertical="center"/>
    </xf>
  </cellXfs>
  <cellStyles count="70">
    <cellStyle name="Currency" xfId="69"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cellStyle name="Normal" xfId="0" builtinId="0"/>
  </cellStyles>
  <dxfs count="0"/>
  <tableStyles count="0" defaultTableStyle="TableStyleMedium2" defaultPivotStyle="PivotStyleLight16"/>
  <colors>
    <mruColors>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11</xdr:col>
      <xdr:colOff>501621</xdr:colOff>
      <xdr:row>33</xdr:row>
      <xdr:rowOff>147547</xdr:rowOff>
    </xdr:to>
    <xdr:pic>
      <xdr:nvPicPr>
        <xdr:cNvPr id="5" name="Picture 4">
          <a:extLst>
            <a:ext uri="{FF2B5EF4-FFF2-40B4-BE49-F238E27FC236}">
              <a16:creationId xmlns:a16="http://schemas.microsoft.com/office/drawing/2014/main" id="{0F523344-FE20-4454-812E-937AAC03B1C0}"/>
            </a:ext>
          </a:extLst>
        </xdr:cNvPr>
        <xdr:cNvPicPr>
          <a:picLocks noChangeAspect="1"/>
        </xdr:cNvPicPr>
      </xdr:nvPicPr>
      <xdr:blipFill rotWithShape="1">
        <a:blip xmlns:r="http://schemas.openxmlformats.org/officeDocument/2006/relationships" r:embed="rId1"/>
        <a:srcRect l="12604" t="16297" r="15833" b="1296"/>
        <a:stretch/>
      </xdr:blipFill>
      <xdr:spPr>
        <a:xfrm>
          <a:off x="825500" y="762000"/>
          <a:ext cx="8756621" cy="5672047"/>
        </a:xfrm>
        <a:prstGeom prst="rect">
          <a:avLst/>
        </a:prstGeom>
      </xdr:spPr>
    </xdr:pic>
    <xdr:clientData/>
  </xdr:twoCellAnchor>
  <xdr:twoCellAnchor>
    <xdr:from>
      <xdr:col>4</xdr:col>
      <xdr:colOff>469900</xdr:colOff>
      <xdr:row>6</xdr:row>
      <xdr:rowOff>152400</xdr:rowOff>
    </xdr:from>
    <xdr:to>
      <xdr:col>6</xdr:col>
      <xdr:colOff>381000</xdr:colOff>
      <xdr:row>8</xdr:row>
      <xdr:rowOff>177800</xdr:rowOff>
    </xdr:to>
    <xdr:sp macro="" textlink="">
      <xdr:nvSpPr>
        <xdr:cNvPr id="6" name="TextBox 5">
          <a:extLst>
            <a:ext uri="{FF2B5EF4-FFF2-40B4-BE49-F238E27FC236}">
              <a16:creationId xmlns:a16="http://schemas.microsoft.com/office/drawing/2014/main" id="{D92C8092-3DC3-9045-A5A4-A88CDA7417EC}"/>
            </a:ext>
          </a:extLst>
        </xdr:cNvPr>
        <xdr:cNvSpPr txBox="1"/>
      </xdr:nvSpPr>
      <xdr:spPr>
        <a:xfrm>
          <a:off x="3771900" y="1295400"/>
          <a:ext cx="1562100"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chemeClr val="tx2"/>
              </a:solidFill>
            </a:rPr>
            <a:t>ADCP N and ADCP S </a:t>
          </a:r>
        </a:p>
      </xdr:txBody>
    </xdr:sp>
    <xdr:clientData/>
  </xdr:twoCellAnchor>
  <xdr:twoCellAnchor>
    <xdr:from>
      <xdr:col>5</xdr:col>
      <xdr:colOff>698500</xdr:colOff>
      <xdr:row>15</xdr:row>
      <xdr:rowOff>38100</xdr:rowOff>
    </xdr:from>
    <xdr:to>
      <xdr:col>7</xdr:col>
      <xdr:colOff>622300</xdr:colOff>
      <xdr:row>17</xdr:row>
      <xdr:rowOff>25400</xdr:rowOff>
    </xdr:to>
    <xdr:sp macro="" textlink="">
      <xdr:nvSpPr>
        <xdr:cNvPr id="8" name="TextBox 7">
          <a:extLst>
            <a:ext uri="{FF2B5EF4-FFF2-40B4-BE49-F238E27FC236}">
              <a16:creationId xmlns:a16="http://schemas.microsoft.com/office/drawing/2014/main" id="{99505B49-9551-6B49-9859-795ABB6AB624}"/>
            </a:ext>
          </a:extLst>
        </xdr:cNvPr>
        <xdr:cNvSpPr txBox="1"/>
      </xdr:nvSpPr>
      <xdr:spPr>
        <a:xfrm>
          <a:off x="4826000" y="2895600"/>
          <a:ext cx="157480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chemeClr val="tx2"/>
              </a:solidFill>
            </a:rPr>
            <a:t>480 V Power Cable </a:t>
          </a:r>
        </a:p>
      </xdr:txBody>
    </xdr:sp>
    <xdr:clientData/>
  </xdr:twoCellAnchor>
  <xdr:oneCellAnchor>
    <xdr:from>
      <xdr:col>6</xdr:col>
      <xdr:colOff>50800</xdr:colOff>
      <xdr:row>20</xdr:row>
      <xdr:rowOff>177800</xdr:rowOff>
    </xdr:from>
    <xdr:ext cx="2184765" cy="264560"/>
    <xdr:sp macro="" textlink="">
      <xdr:nvSpPr>
        <xdr:cNvPr id="9" name="TextBox 8">
          <a:extLst>
            <a:ext uri="{FF2B5EF4-FFF2-40B4-BE49-F238E27FC236}">
              <a16:creationId xmlns:a16="http://schemas.microsoft.com/office/drawing/2014/main" id="{5B3E278B-C935-204A-BE52-6B0B2BC14CFA}"/>
            </a:ext>
          </a:extLst>
        </xdr:cNvPr>
        <xdr:cNvSpPr txBox="1"/>
      </xdr:nvSpPr>
      <xdr:spPr>
        <a:xfrm>
          <a:off x="5003800" y="3987800"/>
          <a:ext cx="21847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100" b="1" i="1">
              <a:solidFill>
                <a:schemeClr val="tx2"/>
              </a:solidFill>
            </a:rPr>
            <a:t>SCADA- within RITE Control Room</a:t>
          </a:r>
          <a:r>
            <a:rPr lang="en-US" sz="1100" b="1" i="1" baseline="0">
              <a:solidFill>
                <a:schemeClr val="tx2"/>
              </a:solidFill>
            </a:rPr>
            <a:t> </a:t>
          </a:r>
          <a:endParaRPr lang="en-US" sz="1100" b="1" i="1">
            <a:solidFill>
              <a:schemeClr val="tx2"/>
            </a:solidFill>
          </a:endParaRPr>
        </a:p>
      </xdr:txBody>
    </xdr:sp>
    <xdr:clientData/>
  </xdr:oneCellAnchor>
  <xdr:twoCellAnchor>
    <xdr:from>
      <xdr:col>4</xdr:col>
      <xdr:colOff>279400</xdr:colOff>
      <xdr:row>8</xdr:row>
      <xdr:rowOff>139700</xdr:rowOff>
    </xdr:from>
    <xdr:to>
      <xdr:col>5</xdr:col>
      <xdr:colOff>266700</xdr:colOff>
      <xdr:row>11</xdr:row>
      <xdr:rowOff>177800</xdr:rowOff>
    </xdr:to>
    <xdr:cxnSp macro="">
      <xdr:nvCxnSpPr>
        <xdr:cNvPr id="11" name="Straight Arrow Connector 10">
          <a:extLst>
            <a:ext uri="{FF2B5EF4-FFF2-40B4-BE49-F238E27FC236}">
              <a16:creationId xmlns:a16="http://schemas.microsoft.com/office/drawing/2014/main" id="{FE38FF17-9479-E240-9D54-F05F6827AB28}"/>
            </a:ext>
          </a:extLst>
        </xdr:cNvPr>
        <xdr:cNvCxnSpPr/>
      </xdr:nvCxnSpPr>
      <xdr:spPr>
        <a:xfrm flipH="1">
          <a:off x="3581400" y="1663700"/>
          <a:ext cx="812800" cy="609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241300</xdr:colOff>
      <xdr:row>8</xdr:row>
      <xdr:rowOff>165100</xdr:rowOff>
    </xdr:from>
    <xdr:to>
      <xdr:col>5</xdr:col>
      <xdr:colOff>279400</xdr:colOff>
      <xdr:row>12</xdr:row>
      <xdr:rowOff>127000</xdr:rowOff>
    </xdr:to>
    <xdr:cxnSp macro="">
      <xdr:nvCxnSpPr>
        <xdr:cNvPr id="12" name="Straight Arrow Connector 11">
          <a:extLst>
            <a:ext uri="{FF2B5EF4-FFF2-40B4-BE49-F238E27FC236}">
              <a16:creationId xmlns:a16="http://schemas.microsoft.com/office/drawing/2014/main" id="{30B21872-E12E-7C42-B3DC-609546CEA2B9}"/>
            </a:ext>
          </a:extLst>
        </xdr:cNvPr>
        <xdr:cNvCxnSpPr/>
      </xdr:nvCxnSpPr>
      <xdr:spPr>
        <a:xfrm flipH="1">
          <a:off x="4368800" y="1689100"/>
          <a:ext cx="38100" cy="723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15</xdr:row>
      <xdr:rowOff>139700</xdr:rowOff>
    </xdr:from>
    <xdr:to>
      <xdr:col>5</xdr:col>
      <xdr:colOff>660400</xdr:colOff>
      <xdr:row>16</xdr:row>
      <xdr:rowOff>152400</xdr:rowOff>
    </xdr:to>
    <xdr:cxnSp macro="">
      <xdr:nvCxnSpPr>
        <xdr:cNvPr id="13" name="Straight Arrow Connector 12">
          <a:extLst>
            <a:ext uri="{FF2B5EF4-FFF2-40B4-BE49-F238E27FC236}">
              <a16:creationId xmlns:a16="http://schemas.microsoft.com/office/drawing/2014/main" id="{F89B1272-4C95-5641-82E1-601CAE2CA635}"/>
            </a:ext>
          </a:extLst>
        </xdr:cNvPr>
        <xdr:cNvCxnSpPr/>
      </xdr:nvCxnSpPr>
      <xdr:spPr>
        <a:xfrm flipH="1">
          <a:off x="3606800" y="2997200"/>
          <a:ext cx="1181100" cy="20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254000</xdr:colOff>
      <xdr:row>20</xdr:row>
      <xdr:rowOff>165100</xdr:rowOff>
    </xdr:from>
    <xdr:to>
      <xdr:col>6</xdr:col>
      <xdr:colOff>63500</xdr:colOff>
      <xdr:row>21</xdr:row>
      <xdr:rowOff>101600</xdr:rowOff>
    </xdr:to>
    <xdr:cxnSp macro="">
      <xdr:nvCxnSpPr>
        <xdr:cNvPr id="14" name="Straight Arrow Connector 13">
          <a:extLst>
            <a:ext uri="{FF2B5EF4-FFF2-40B4-BE49-F238E27FC236}">
              <a16:creationId xmlns:a16="http://schemas.microsoft.com/office/drawing/2014/main" id="{70DF631F-C939-5149-964E-68ACB1E88913}"/>
            </a:ext>
          </a:extLst>
        </xdr:cNvPr>
        <xdr:cNvCxnSpPr/>
      </xdr:nvCxnSpPr>
      <xdr:spPr>
        <a:xfrm flipH="1" flipV="1">
          <a:off x="4381500" y="3975100"/>
          <a:ext cx="635000" cy="12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en.openei.org/wiki/Marine_and_Hydrokinetic_Technology_Readiness_Leve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D18"/>
  <sheetViews>
    <sheetView tabSelected="1" workbookViewId="0">
      <selection activeCell="A3" sqref="A3"/>
    </sheetView>
  </sheetViews>
  <sheetFormatPr baseColWidth="10" defaultColWidth="11.5" defaultRowHeight="15" x14ac:dyDescent="0.2"/>
  <cols>
    <col min="1" max="1" width="19.83203125" customWidth="1"/>
    <col min="2" max="2" width="39.1640625" customWidth="1"/>
    <col min="3" max="3" width="56.1640625" customWidth="1"/>
  </cols>
  <sheetData>
    <row r="1" spans="1:4" s="3" customFormat="1" ht="14" customHeight="1" x14ac:dyDescent="0.2">
      <c r="A1" s="81" t="s">
        <v>156</v>
      </c>
      <c r="B1" s="81"/>
      <c r="C1" s="81"/>
      <c r="D1" s="81"/>
    </row>
    <row r="2" spans="1:4" s="3" customFormat="1" ht="14" customHeight="1" x14ac:dyDescent="0.2">
      <c r="A2" s="81"/>
      <c r="B2" s="81"/>
      <c r="C2" s="81"/>
      <c r="D2" s="81"/>
    </row>
    <row r="3" spans="1:4" s="3" customFormat="1" ht="32" x14ac:dyDescent="0.2">
      <c r="A3" s="35" t="s">
        <v>20</v>
      </c>
      <c r="B3" s="37" t="s">
        <v>260</v>
      </c>
      <c r="C3" s="35" t="s">
        <v>21</v>
      </c>
      <c r="D3" s="12"/>
    </row>
    <row r="4" spans="1:4" s="3" customFormat="1" ht="14" customHeight="1" x14ac:dyDescent="0.2">
      <c r="A4" s="35" t="s">
        <v>125</v>
      </c>
      <c r="B4" s="37" t="s">
        <v>261</v>
      </c>
      <c r="C4" s="35" t="s">
        <v>180</v>
      </c>
      <c r="D4" s="12"/>
    </row>
    <row r="5" spans="1:4" s="47" customFormat="1" ht="32" x14ac:dyDescent="0.2">
      <c r="A5" s="35" t="s">
        <v>183</v>
      </c>
      <c r="B5" s="37" t="s">
        <v>262</v>
      </c>
      <c r="C5" s="35" t="s">
        <v>181</v>
      </c>
      <c r="D5" s="12"/>
    </row>
    <row r="6" spans="1:4" s="47" customFormat="1" ht="32" x14ac:dyDescent="0.2">
      <c r="A6" s="35" t="s">
        <v>178</v>
      </c>
      <c r="B6" s="37" t="s">
        <v>303</v>
      </c>
      <c r="C6" s="35" t="s">
        <v>179</v>
      </c>
      <c r="D6" s="12"/>
    </row>
    <row r="7" spans="1:4" s="3" customFormat="1" ht="14" customHeight="1" x14ac:dyDescent="0.2">
      <c r="A7" s="35" t="s">
        <v>174</v>
      </c>
      <c r="B7" s="37" t="s">
        <v>263</v>
      </c>
      <c r="C7" s="35" t="s">
        <v>22</v>
      </c>
      <c r="D7" s="12"/>
    </row>
    <row r="8" spans="1:4" s="3" customFormat="1" ht="14" customHeight="1" x14ac:dyDescent="0.2">
      <c r="A8" s="36" t="s">
        <v>23</v>
      </c>
      <c r="B8" s="74">
        <v>42496</v>
      </c>
      <c r="C8" s="36" t="s">
        <v>175</v>
      </c>
      <c r="D8" s="12"/>
    </row>
    <row r="9" spans="1:4" s="3" customFormat="1" ht="16" x14ac:dyDescent="0.2">
      <c r="A9" s="35" t="s">
        <v>24</v>
      </c>
      <c r="B9" s="74">
        <v>44196</v>
      </c>
      <c r="C9" s="35" t="s">
        <v>25</v>
      </c>
      <c r="D9" s="12"/>
    </row>
    <row r="10" spans="1:4" s="3" customFormat="1" ht="32" x14ac:dyDescent="0.2">
      <c r="A10" s="35" t="s">
        <v>33</v>
      </c>
      <c r="B10" s="37" t="s">
        <v>282</v>
      </c>
      <c r="C10" s="35" t="s">
        <v>126</v>
      </c>
      <c r="D10" s="12"/>
    </row>
    <row r="11" spans="1:4" ht="16" x14ac:dyDescent="0.2">
      <c r="A11" s="38" t="s">
        <v>161</v>
      </c>
      <c r="B11" s="48" t="s">
        <v>264</v>
      </c>
      <c r="C11" s="43" t="s">
        <v>159</v>
      </c>
      <c r="D11" s="12"/>
    </row>
    <row r="12" spans="1:4" ht="16" x14ac:dyDescent="0.2">
      <c r="A12" s="38" t="s">
        <v>162</v>
      </c>
      <c r="B12" s="48" t="s">
        <v>265</v>
      </c>
      <c r="C12" s="39" t="s">
        <v>159</v>
      </c>
      <c r="D12" s="12"/>
    </row>
    <row r="13" spans="1:4" ht="32" x14ac:dyDescent="0.2">
      <c r="A13" s="38" t="s">
        <v>164</v>
      </c>
      <c r="B13" s="48" t="s">
        <v>266</v>
      </c>
      <c r="C13" s="39" t="s">
        <v>163</v>
      </c>
      <c r="D13" s="12"/>
    </row>
    <row r="14" spans="1:4" ht="32" x14ac:dyDescent="0.2">
      <c r="A14" s="38" t="s">
        <v>33</v>
      </c>
      <c r="B14" s="37" t="s">
        <v>281</v>
      </c>
      <c r="C14" s="39" t="s">
        <v>165</v>
      </c>
      <c r="D14" s="12"/>
    </row>
    <row r="15" spans="1:4" ht="32" x14ac:dyDescent="0.2">
      <c r="A15" s="38" t="s">
        <v>166</v>
      </c>
      <c r="B15" s="48" t="s">
        <v>267</v>
      </c>
      <c r="C15" s="39" t="s">
        <v>160</v>
      </c>
      <c r="D15" s="12"/>
    </row>
    <row r="16" spans="1:4" s="47" customFormat="1" ht="32" x14ac:dyDescent="0.2">
      <c r="A16" s="35" t="s">
        <v>33</v>
      </c>
      <c r="B16" s="37" t="s">
        <v>281</v>
      </c>
      <c r="C16" s="35" t="s">
        <v>126</v>
      </c>
      <c r="D16" s="12"/>
    </row>
    <row r="17" spans="1:4" ht="197" customHeight="1" x14ac:dyDescent="0.2">
      <c r="A17" s="40" t="s">
        <v>176</v>
      </c>
      <c r="B17" s="49" t="s">
        <v>304</v>
      </c>
      <c r="C17" s="40" t="s">
        <v>177</v>
      </c>
      <c r="D17" s="12"/>
    </row>
    <row r="18" spans="1:4" x14ac:dyDescent="0.2">
      <c r="A18" s="12"/>
      <c r="B18" s="12"/>
      <c r="C18" s="12"/>
      <c r="D18" s="12"/>
    </row>
  </sheetData>
  <mergeCells count="1">
    <mergeCell ref="A1:D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V15"/>
  <sheetViews>
    <sheetView workbookViewId="0"/>
  </sheetViews>
  <sheetFormatPr baseColWidth="10" defaultColWidth="8.83203125" defaultRowHeight="15" x14ac:dyDescent="0.2"/>
  <cols>
    <col min="1" max="1" width="30.6640625" customWidth="1"/>
    <col min="2" max="3" width="30.6640625" style="60" customWidth="1"/>
    <col min="4" max="4" width="30.6640625" customWidth="1"/>
    <col min="5" max="5" width="30.6640625" style="60" customWidth="1"/>
    <col min="6" max="7" width="30.6640625" style="67" customWidth="1"/>
    <col min="8" max="9" width="30.6640625" style="60" customWidth="1"/>
    <col min="10" max="22" width="30.6640625" customWidth="1"/>
  </cols>
  <sheetData>
    <row r="1" spans="1:22" x14ac:dyDescent="0.2">
      <c r="A1" s="63" t="s">
        <v>176</v>
      </c>
      <c r="B1" s="63"/>
      <c r="C1" s="63"/>
      <c r="D1" s="61"/>
      <c r="E1" s="61"/>
      <c r="F1" s="70"/>
      <c r="G1" s="70"/>
      <c r="H1" s="61"/>
      <c r="I1" s="61"/>
      <c r="J1" s="61"/>
      <c r="K1" s="61"/>
      <c r="L1" s="61"/>
      <c r="M1" s="61"/>
      <c r="N1" s="61"/>
      <c r="O1" s="70"/>
      <c r="P1" s="70"/>
      <c r="Q1" s="70"/>
      <c r="R1" s="70"/>
      <c r="S1" s="70"/>
      <c r="T1" s="70"/>
      <c r="U1" s="70"/>
      <c r="V1" s="70"/>
    </row>
    <row r="2" spans="1:22" x14ac:dyDescent="0.2">
      <c r="A2" s="86" t="s">
        <v>209</v>
      </c>
      <c r="B2" s="86"/>
      <c r="C2" s="86"/>
      <c r="D2" s="86"/>
      <c r="E2" s="86"/>
      <c r="F2" s="86"/>
      <c r="G2" s="86"/>
      <c r="H2" s="86"/>
      <c r="I2" s="86"/>
      <c r="J2" s="86"/>
      <c r="K2" s="86"/>
      <c r="L2" s="86"/>
      <c r="M2" s="86"/>
      <c r="N2" s="86"/>
      <c r="O2" s="70"/>
      <c r="P2" s="70"/>
      <c r="Q2" s="70"/>
      <c r="R2" s="70"/>
      <c r="S2" s="70"/>
      <c r="T2" s="70"/>
      <c r="U2" s="70"/>
      <c r="V2" s="70"/>
    </row>
    <row r="3" spans="1:22" x14ac:dyDescent="0.2">
      <c r="A3" s="86"/>
      <c r="B3" s="86"/>
      <c r="C3" s="86"/>
      <c r="D3" s="86"/>
      <c r="E3" s="86"/>
      <c r="F3" s="86"/>
      <c r="G3" s="86"/>
      <c r="H3" s="86"/>
      <c r="I3" s="86"/>
      <c r="J3" s="86"/>
      <c r="K3" s="86"/>
      <c r="L3" s="86"/>
      <c r="M3" s="86"/>
      <c r="N3" s="86"/>
      <c r="O3" s="70"/>
      <c r="P3" s="70"/>
      <c r="Q3" s="70"/>
      <c r="R3" s="70"/>
      <c r="S3" s="70"/>
      <c r="T3" s="70"/>
      <c r="U3" s="70"/>
      <c r="V3" s="70"/>
    </row>
    <row r="4" spans="1:22" x14ac:dyDescent="0.2">
      <c r="A4" s="86"/>
      <c r="B4" s="86"/>
      <c r="C4" s="86"/>
      <c r="D4" s="86"/>
      <c r="E4" s="86"/>
      <c r="F4" s="86"/>
      <c r="G4" s="86"/>
      <c r="H4" s="86"/>
      <c r="I4" s="86"/>
      <c r="J4" s="86"/>
      <c r="K4" s="86"/>
      <c r="L4" s="86"/>
      <c r="M4" s="86"/>
      <c r="N4" s="86"/>
      <c r="O4" s="70"/>
      <c r="P4" s="70"/>
      <c r="Q4" s="70"/>
      <c r="R4" s="70"/>
      <c r="S4" s="70"/>
      <c r="T4" s="70"/>
      <c r="U4" s="70"/>
      <c r="V4" s="70"/>
    </row>
    <row r="5" spans="1:22" x14ac:dyDescent="0.2">
      <c r="A5" s="86"/>
      <c r="B5" s="86"/>
      <c r="C5" s="86"/>
      <c r="D5" s="86"/>
      <c r="E5" s="86"/>
      <c r="F5" s="86"/>
      <c r="G5" s="86"/>
      <c r="H5" s="86"/>
      <c r="I5" s="86"/>
      <c r="J5" s="86"/>
      <c r="K5" s="86"/>
      <c r="L5" s="86"/>
      <c r="M5" s="86"/>
      <c r="N5" s="86"/>
      <c r="O5" s="70"/>
      <c r="P5" s="70"/>
      <c r="Q5" s="70"/>
      <c r="R5" s="70"/>
      <c r="S5" s="70"/>
      <c r="T5" s="70"/>
      <c r="U5" s="70"/>
      <c r="V5" s="70"/>
    </row>
    <row r="6" spans="1:22" x14ac:dyDescent="0.2">
      <c r="A6" s="86"/>
      <c r="B6" s="86"/>
      <c r="C6" s="86"/>
      <c r="D6" s="86"/>
      <c r="E6" s="86"/>
      <c r="F6" s="86"/>
      <c r="G6" s="86"/>
      <c r="H6" s="86"/>
      <c r="I6" s="86"/>
      <c r="J6" s="86"/>
      <c r="K6" s="86"/>
      <c r="L6" s="86"/>
      <c r="M6" s="86"/>
      <c r="N6" s="86"/>
      <c r="O6" s="70"/>
      <c r="P6" s="70"/>
      <c r="Q6" s="70"/>
      <c r="R6" s="70"/>
      <c r="S6" s="70"/>
      <c r="T6" s="70"/>
      <c r="U6" s="70"/>
      <c r="V6" s="70"/>
    </row>
    <row r="7" spans="1:22" ht="36" customHeight="1" x14ac:dyDescent="0.2">
      <c r="A7" s="87"/>
      <c r="B7" s="87"/>
      <c r="C7" s="87"/>
      <c r="D7" s="87"/>
      <c r="E7" s="87"/>
      <c r="F7" s="87"/>
      <c r="G7" s="87"/>
      <c r="H7" s="87"/>
      <c r="I7" s="87"/>
      <c r="J7" s="87"/>
      <c r="K7" s="87"/>
      <c r="L7" s="87"/>
      <c r="M7" s="87"/>
      <c r="N7" s="87"/>
      <c r="O7" s="70"/>
      <c r="P7" s="70"/>
      <c r="Q7" s="70"/>
      <c r="R7" s="70"/>
      <c r="S7" s="70"/>
      <c r="T7" s="70"/>
      <c r="U7" s="70"/>
      <c r="V7" s="70"/>
    </row>
    <row r="8" spans="1:22" x14ac:dyDescent="0.2">
      <c r="A8" s="82" t="s">
        <v>195</v>
      </c>
      <c r="B8" s="83"/>
      <c r="C8" s="83"/>
      <c r="D8" s="83"/>
      <c r="E8" s="83"/>
      <c r="F8" s="83"/>
      <c r="G8" s="83"/>
      <c r="H8" s="83"/>
      <c r="I8" s="83"/>
      <c r="J8" s="83"/>
      <c r="K8" s="83"/>
      <c r="L8" s="83"/>
      <c r="M8" s="83"/>
      <c r="N8" s="83"/>
      <c r="O8" s="83"/>
      <c r="P8" s="83"/>
      <c r="Q8" s="83"/>
      <c r="R8" s="83"/>
      <c r="S8" s="83"/>
      <c r="T8" s="83"/>
      <c r="U8" s="83"/>
      <c r="V8" s="83"/>
    </row>
    <row r="9" spans="1:22" ht="15" customHeight="1" x14ac:dyDescent="0.2">
      <c r="A9" s="84" t="s">
        <v>242</v>
      </c>
      <c r="B9" s="84" t="s">
        <v>243</v>
      </c>
      <c r="C9" s="84" t="s">
        <v>227</v>
      </c>
      <c r="D9" s="84" t="s">
        <v>211</v>
      </c>
      <c r="E9" s="84" t="s">
        <v>210</v>
      </c>
      <c r="F9" s="84" t="s">
        <v>250</v>
      </c>
      <c r="G9" s="84" t="s">
        <v>251</v>
      </c>
      <c r="H9" s="84" t="s">
        <v>252</v>
      </c>
      <c r="I9" s="84" t="s">
        <v>253</v>
      </c>
      <c r="J9" s="84" t="s">
        <v>196</v>
      </c>
      <c r="K9" s="84" t="s">
        <v>197</v>
      </c>
      <c r="L9" s="84" t="s">
        <v>198</v>
      </c>
      <c r="M9" s="84" t="s">
        <v>215</v>
      </c>
      <c r="N9" s="84" t="s">
        <v>199</v>
      </c>
      <c r="O9" s="84" t="s">
        <v>216</v>
      </c>
      <c r="P9" s="84" t="s">
        <v>217</v>
      </c>
      <c r="Q9" s="84" t="s">
        <v>220</v>
      </c>
      <c r="R9" s="84" t="s">
        <v>221</v>
      </c>
      <c r="S9" s="84" t="s">
        <v>222</v>
      </c>
      <c r="T9" s="84" t="s">
        <v>234</v>
      </c>
      <c r="U9" s="84" t="s">
        <v>235</v>
      </c>
      <c r="V9" s="84" t="s">
        <v>225</v>
      </c>
    </row>
    <row r="10" spans="1:22" ht="32.25" customHeight="1" x14ac:dyDescent="0.2">
      <c r="A10" s="85"/>
      <c r="B10" s="85"/>
      <c r="C10" s="85"/>
      <c r="D10" s="85"/>
      <c r="E10" s="85"/>
      <c r="F10" s="85"/>
      <c r="G10" s="85"/>
      <c r="H10" s="85"/>
      <c r="I10" s="85"/>
      <c r="J10" s="85"/>
      <c r="K10" s="85"/>
      <c r="L10" s="85"/>
      <c r="M10" s="85"/>
      <c r="N10" s="85"/>
      <c r="O10" s="85"/>
      <c r="P10" s="85"/>
      <c r="Q10" s="85"/>
      <c r="R10" s="85"/>
      <c r="S10" s="85"/>
      <c r="T10" s="85"/>
      <c r="U10" s="85"/>
      <c r="V10" s="85"/>
    </row>
    <row r="11" spans="1:22" ht="96" x14ac:dyDescent="0.2">
      <c r="A11" s="64" t="s">
        <v>244</v>
      </c>
      <c r="B11" s="64" t="s">
        <v>245</v>
      </c>
      <c r="C11" s="64" t="s">
        <v>230</v>
      </c>
      <c r="D11" s="64" t="s">
        <v>229</v>
      </c>
      <c r="E11" s="64" t="s">
        <v>212</v>
      </c>
      <c r="F11" s="73" t="s">
        <v>248</v>
      </c>
      <c r="G11" s="73" t="s">
        <v>249</v>
      </c>
      <c r="H11" s="73" t="s">
        <v>248</v>
      </c>
      <c r="I11" s="73" t="s">
        <v>249</v>
      </c>
      <c r="J11" s="64" t="s">
        <v>200</v>
      </c>
      <c r="K11" s="64" t="s">
        <v>201</v>
      </c>
      <c r="L11" s="64" t="s">
        <v>241</v>
      </c>
      <c r="M11" s="64" t="s">
        <v>202</v>
      </c>
      <c r="N11" s="64" t="s">
        <v>203</v>
      </c>
      <c r="O11" s="64" t="s">
        <v>182</v>
      </c>
      <c r="P11" s="64" t="s">
        <v>203</v>
      </c>
      <c r="Q11" s="64" t="s">
        <v>223</v>
      </c>
      <c r="R11" s="64" t="s">
        <v>224</v>
      </c>
      <c r="S11" s="64" t="s">
        <v>238</v>
      </c>
      <c r="T11" s="64" t="s">
        <v>239</v>
      </c>
      <c r="U11" s="64" t="s">
        <v>240</v>
      </c>
      <c r="V11" s="64" t="s">
        <v>226</v>
      </c>
    </row>
    <row r="12" spans="1:22" x14ac:dyDescent="0.2">
      <c r="A12" s="66" t="s">
        <v>246</v>
      </c>
      <c r="B12" s="62" t="s">
        <v>247</v>
      </c>
      <c r="C12" s="66" t="s">
        <v>228</v>
      </c>
      <c r="D12" s="62" t="s">
        <v>213</v>
      </c>
      <c r="E12" s="62" t="s">
        <v>214</v>
      </c>
      <c r="F12" s="72" t="s">
        <v>254</v>
      </c>
      <c r="G12" s="72" t="s">
        <v>255</v>
      </c>
      <c r="H12" s="72" t="s">
        <v>256</v>
      </c>
      <c r="I12" s="72" t="s">
        <v>257</v>
      </c>
      <c r="J12" s="62" t="s">
        <v>204</v>
      </c>
      <c r="K12" s="62" t="s">
        <v>205</v>
      </c>
      <c r="L12" s="62" t="s">
        <v>206</v>
      </c>
      <c r="M12" s="62" t="s">
        <v>207</v>
      </c>
      <c r="N12" s="62" t="s">
        <v>208</v>
      </c>
      <c r="O12" s="62" t="s">
        <v>218</v>
      </c>
      <c r="P12" s="62" t="s">
        <v>219</v>
      </c>
      <c r="Q12" s="62" t="s">
        <v>231</v>
      </c>
      <c r="R12" s="62" t="s">
        <v>232</v>
      </c>
      <c r="S12" s="62" t="s">
        <v>233</v>
      </c>
      <c r="T12" s="65" t="s">
        <v>236</v>
      </c>
      <c r="U12" s="66" t="s">
        <v>237</v>
      </c>
      <c r="V12" s="62" t="s">
        <v>124</v>
      </c>
    </row>
    <row r="13" spans="1:22" ht="16" x14ac:dyDescent="0.2">
      <c r="A13" s="68">
        <v>1</v>
      </c>
      <c r="B13" s="68" t="s">
        <v>283</v>
      </c>
      <c r="C13" s="60" t="s">
        <v>268</v>
      </c>
      <c r="D13" t="s">
        <v>269</v>
      </c>
      <c r="E13" s="60" t="s">
        <v>270</v>
      </c>
      <c r="F13" s="67">
        <v>7</v>
      </c>
      <c r="G13" s="78" t="s">
        <v>278</v>
      </c>
      <c r="H13" s="60">
        <v>8</v>
      </c>
      <c r="I13" s="78" t="s">
        <v>278</v>
      </c>
      <c r="J13" t="s">
        <v>271</v>
      </c>
      <c r="K13">
        <v>105000</v>
      </c>
      <c r="L13">
        <v>105000</v>
      </c>
      <c r="M13">
        <v>1</v>
      </c>
      <c r="N13" t="s">
        <v>279</v>
      </c>
      <c r="O13" t="s">
        <v>286</v>
      </c>
      <c r="P13" t="str">
        <f>N13</f>
        <v xml:space="preserve">Other - Cable lay </v>
      </c>
      <c r="Q13" t="s">
        <v>280</v>
      </c>
      <c r="R13" s="78" t="s">
        <v>275</v>
      </c>
      <c r="S13" s="78" t="s">
        <v>275</v>
      </c>
      <c r="T13" s="78" t="s">
        <v>275</v>
      </c>
      <c r="U13" s="78" t="s">
        <v>275</v>
      </c>
      <c r="V13" s="80">
        <f>Data!M7</f>
        <v>32000</v>
      </c>
    </row>
    <row r="14" spans="1:22" ht="16" x14ac:dyDescent="0.2">
      <c r="A14" s="68">
        <v>2</v>
      </c>
      <c r="B14" s="68" t="s">
        <v>284</v>
      </c>
      <c r="C14" s="67" t="s">
        <v>268</v>
      </c>
      <c r="D14" s="67" t="s">
        <v>269</v>
      </c>
      <c r="E14" s="67" t="s">
        <v>270</v>
      </c>
      <c r="F14" s="67">
        <v>6</v>
      </c>
      <c r="G14" s="78" t="s">
        <v>278</v>
      </c>
      <c r="H14" s="60">
        <v>8</v>
      </c>
      <c r="I14" s="78" t="s">
        <v>278</v>
      </c>
      <c r="J14" s="67" t="s">
        <v>271</v>
      </c>
      <c r="K14" s="67">
        <v>105000</v>
      </c>
      <c r="L14" s="67">
        <v>105000</v>
      </c>
      <c r="M14" s="67">
        <v>1</v>
      </c>
      <c r="N14" t="s">
        <v>275</v>
      </c>
      <c r="O14" s="67" t="s">
        <v>287</v>
      </c>
      <c r="P14" s="67" t="str">
        <f t="shared" ref="P14" si="0">N14</f>
        <v xml:space="preserve">N/A </v>
      </c>
      <c r="Q14" t="s">
        <v>275</v>
      </c>
      <c r="R14" s="78" t="s">
        <v>275</v>
      </c>
      <c r="S14" s="78" t="s">
        <v>275</v>
      </c>
      <c r="T14" s="78" t="s">
        <v>275</v>
      </c>
      <c r="U14" s="78" t="s">
        <v>275</v>
      </c>
      <c r="V14" s="80">
        <f>Data!M8</f>
        <v>112000</v>
      </c>
    </row>
    <row r="15" spans="1:22" ht="16" x14ac:dyDescent="0.2">
      <c r="A15" s="68">
        <v>3</v>
      </c>
      <c r="B15" s="68" t="s">
        <v>285</v>
      </c>
      <c r="C15" s="67" t="s">
        <v>268</v>
      </c>
      <c r="D15" s="67" t="s">
        <v>269</v>
      </c>
      <c r="E15" s="67" t="s">
        <v>270</v>
      </c>
      <c r="F15" s="67">
        <v>8</v>
      </c>
      <c r="G15" s="78" t="s">
        <v>278</v>
      </c>
      <c r="H15" s="60">
        <v>9</v>
      </c>
      <c r="I15" s="78" t="s">
        <v>278</v>
      </c>
      <c r="J15" s="67" t="s">
        <v>271</v>
      </c>
      <c r="K15" s="67">
        <v>105000</v>
      </c>
      <c r="L15" s="67">
        <v>105000</v>
      </c>
      <c r="M15" s="67">
        <v>1</v>
      </c>
      <c r="N15" t="s">
        <v>289</v>
      </c>
      <c r="O15" s="67" t="s">
        <v>286</v>
      </c>
      <c r="P15" s="67" t="s">
        <v>288</v>
      </c>
      <c r="Q15" t="s">
        <v>280</v>
      </c>
      <c r="R15" s="78" t="s">
        <v>275</v>
      </c>
      <c r="S15" s="78" t="s">
        <v>275</v>
      </c>
      <c r="T15" s="78" t="s">
        <v>275</v>
      </c>
      <c r="U15" s="78" t="s">
        <v>275</v>
      </c>
      <c r="V15" s="80">
        <f>Data!M9</f>
        <v>121500</v>
      </c>
    </row>
  </sheetData>
  <mergeCells count="24">
    <mergeCell ref="I9:I10"/>
    <mergeCell ref="U9:U10"/>
    <mergeCell ref="V9:V10"/>
    <mergeCell ref="O9:O10"/>
    <mergeCell ref="P9:P10"/>
    <mergeCell ref="Q9:Q10"/>
    <mergeCell ref="R9:R10"/>
    <mergeCell ref="S9:S10"/>
    <mergeCell ref="A8:V8"/>
    <mergeCell ref="G9:G10"/>
    <mergeCell ref="A2:N7"/>
    <mergeCell ref="A9:A10"/>
    <mergeCell ref="D9:D10"/>
    <mergeCell ref="F9:F10"/>
    <mergeCell ref="J9:J10"/>
    <mergeCell ref="K9:K10"/>
    <mergeCell ref="L9:L10"/>
    <mergeCell ref="N9:N10"/>
    <mergeCell ref="M9:M10"/>
    <mergeCell ref="E9:E10"/>
    <mergeCell ref="C9:C10"/>
    <mergeCell ref="B9:B10"/>
    <mergeCell ref="H9:H10"/>
    <mergeCell ref="T9:T10"/>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Q14"/>
  <sheetViews>
    <sheetView workbookViewId="0">
      <selection sqref="A1:Q1"/>
    </sheetView>
  </sheetViews>
  <sheetFormatPr baseColWidth="10" defaultColWidth="8.6640625" defaultRowHeight="15" x14ac:dyDescent="0.2"/>
  <cols>
    <col min="1" max="1" width="31.5" style="1" customWidth="1"/>
    <col min="2" max="2" width="31.5" style="68" customWidth="1"/>
    <col min="3" max="3" width="21.6640625" style="1" customWidth="1"/>
    <col min="4" max="4" width="23.1640625" style="1" customWidth="1"/>
    <col min="5" max="5" width="26.5" style="1" customWidth="1"/>
    <col min="6" max="7" width="27.5" style="1" customWidth="1"/>
    <col min="8" max="8" width="25.33203125" style="1" customWidth="1"/>
    <col min="9" max="9" width="51.5" style="1" customWidth="1"/>
    <col min="10" max="10" width="22.5" style="1" bestFit="1" customWidth="1"/>
    <col min="11" max="11" width="25.1640625" style="1" customWidth="1"/>
    <col min="12" max="12" width="27.5" style="1" customWidth="1"/>
    <col min="13" max="13" width="26.33203125" style="1" customWidth="1"/>
    <col min="14" max="14" width="30.1640625" style="1" customWidth="1"/>
    <col min="15" max="15" width="31.5" style="1" customWidth="1"/>
    <col min="16" max="16" width="33.33203125" style="1" customWidth="1"/>
    <col min="17" max="17" width="35.33203125" style="1" customWidth="1"/>
    <col min="18" max="20" width="13.1640625" style="1" customWidth="1"/>
    <col min="21" max="21" width="8.1640625" style="1" customWidth="1"/>
    <col min="22" max="22" width="7" style="1" customWidth="1"/>
    <col min="23" max="23" width="8.33203125" style="1" customWidth="1"/>
    <col min="24" max="24" width="12.5" style="1" customWidth="1"/>
    <col min="25" max="25" width="8.33203125" style="1" customWidth="1"/>
    <col min="26" max="26" width="7.1640625" style="1" customWidth="1"/>
    <col min="27" max="27" width="7.5" style="1" customWidth="1"/>
    <col min="28" max="28" width="13.1640625" style="1" customWidth="1"/>
    <col min="29" max="29" width="9.6640625" style="1" customWidth="1"/>
    <col min="30" max="30" width="17.1640625" style="1" customWidth="1"/>
    <col min="31" max="31" width="15.5" style="1" customWidth="1"/>
    <col min="32" max="32" width="17" style="1" customWidth="1"/>
    <col min="33" max="35" width="14.1640625" style="1" customWidth="1"/>
    <col min="36" max="36" width="16.1640625" style="1" customWidth="1"/>
    <col min="37" max="37" width="16.5" style="1" customWidth="1"/>
    <col min="38" max="38" width="12" style="1" bestFit="1" customWidth="1"/>
    <col min="39" max="40" width="12.5" style="1" customWidth="1"/>
    <col min="41" max="41" width="9.5" style="1" customWidth="1"/>
    <col min="42" max="16384" width="8.6640625" style="1"/>
  </cols>
  <sheetData>
    <row r="1" spans="1:17" ht="52.25" customHeight="1" x14ac:dyDescent="0.2">
      <c r="A1" s="95" t="s">
        <v>194</v>
      </c>
      <c r="B1" s="96"/>
      <c r="C1" s="96"/>
      <c r="D1" s="96"/>
      <c r="E1" s="96"/>
      <c r="F1" s="96"/>
      <c r="G1" s="96"/>
      <c r="H1" s="96"/>
      <c r="I1" s="96"/>
      <c r="J1" s="96"/>
      <c r="K1" s="96"/>
      <c r="L1" s="96"/>
      <c r="M1" s="96"/>
      <c r="N1" s="96"/>
      <c r="O1" s="96"/>
      <c r="P1" s="96"/>
      <c r="Q1" s="96"/>
    </row>
    <row r="2" spans="1:17" ht="14" customHeight="1" x14ac:dyDescent="0.2">
      <c r="A2" s="90" t="s">
        <v>58</v>
      </c>
      <c r="B2" s="90"/>
      <c r="C2" s="90"/>
      <c r="D2" s="90"/>
      <c r="E2" s="91" t="s">
        <v>32</v>
      </c>
      <c r="F2" s="92"/>
      <c r="G2" s="92"/>
      <c r="H2" s="92"/>
      <c r="I2" s="92"/>
      <c r="J2" s="92"/>
      <c r="K2" s="93"/>
      <c r="L2" s="50" t="s">
        <v>27</v>
      </c>
      <c r="M2" s="88" t="s">
        <v>131</v>
      </c>
      <c r="N2" s="89"/>
      <c r="O2" s="89"/>
      <c r="P2" s="94" t="s">
        <v>187</v>
      </c>
      <c r="Q2" s="94"/>
    </row>
    <row r="3" spans="1:17" ht="59.25" customHeight="1" x14ac:dyDescent="0.2">
      <c r="A3" s="25" t="s">
        <v>242</v>
      </c>
      <c r="B3" s="25" t="s">
        <v>18</v>
      </c>
      <c r="C3" s="26" t="s">
        <v>34</v>
      </c>
      <c r="D3" s="26" t="s">
        <v>35</v>
      </c>
      <c r="E3" s="23" t="s">
        <v>67</v>
      </c>
      <c r="F3" s="23" t="s">
        <v>68</v>
      </c>
      <c r="G3" s="23" t="s">
        <v>127</v>
      </c>
      <c r="H3" s="23" t="s">
        <v>128</v>
      </c>
      <c r="I3" s="23" t="s">
        <v>185</v>
      </c>
      <c r="J3" s="23" t="s">
        <v>60</v>
      </c>
      <c r="K3" s="23" t="s">
        <v>122</v>
      </c>
      <c r="L3" s="24" t="s">
        <v>123</v>
      </c>
      <c r="M3" s="34" t="s">
        <v>151</v>
      </c>
      <c r="N3" s="28" t="s">
        <v>132</v>
      </c>
      <c r="O3" s="52" t="s">
        <v>138</v>
      </c>
      <c r="P3" s="59" t="s">
        <v>188</v>
      </c>
      <c r="Q3" s="59" t="s">
        <v>189</v>
      </c>
    </row>
    <row r="4" spans="1:17" ht="96" x14ac:dyDescent="0.2">
      <c r="A4" s="69" t="s">
        <v>258</v>
      </c>
      <c r="B4" s="54" t="s">
        <v>37</v>
      </c>
      <c r="C4" s="54" t="s">
        <v>19</v>
      </c>
      <c r="D4" s="54" t="s">
        <v>36</v>
      </c>
      <c r="E4" s="55" t="s">
        <v>93</v>
      </c>
      <c r="F4" s="55" t="s">
        <v>121</v>
      </c>
      <c r="G4" s="55" t="s">
        <v>158</v>
      </c>
      <c r="H4" s="55" t="s">
        <v>157</v>
      </c>
      <c r="I4" s="55" t="s">
        <v>64</v>
      </c>
      <c r="J4" s="55" t="s">
        <v>61</v>
      </c>
      <c r="K4" s="55" t="s">
        <v>186</v>
      </c>
      <c r="L4" s="56" t="s">
        <v>173</v>
      </c>
      <c r="M4" s="57" t="s">
        <v>152</v>
      </c>
      <c r="N4" s="57" t="s">
        <v>133</v>
      </c>
      <c r="O4" s="58" t="s">
        <v>137</v>
      </c>
      <c r="P4" s="53" t="s">
        <v>190</v>
      </c>
      <c r="Q4" s="53" t="s">
        <v>191</v>
      </c>
    </row>
    <row r="5" spans="1:17" s="22" customFormat="1" ht="12" customHeight="1" x14ac:dyDescent="0.15">
      <c r="A5" s="71" t="s">
        <v>246</v>
      </c>
      <c r="B5" s="71" t="s">
        <v>55</v>
      </c>
      <c r="C5" s="21" t="s">
        <v>56</v>
      </c>
      <c r="D5" s="21" t="s">
        <v>57</v>
      </c>
      <c r="E5" s="21" t="s">
        <v>28</v>
      </c>
      <c r="F5" s="21" t="s">
        <v>63</v>
      </c>
      <c r="G5" s="21" t="s">
        <v>129</v>
      </c>
      <c r="H5" s="21" t="s">
        <v>130</v>
      </c>
      <c r="I5" s="21" t="s">
        <v>65</v>
      </c>
      <c r="J5" s="21" t="s">
        <v>59</v>
      </c>
      <c r="K5" s="21" t="s">
        <v>124</v>
      </c>
      <c r="L5" s="21" t="s">
        <v>26</v>
      </c>
      <c r="M5" s="21" t="s">
        <v>134</v>
      </c>
      <c r="N5" s="21" t="s">
        <v>135</v>
      </c>
      <c r="O5" s="21" t="s">
        <v>136</v>
      </c>
      <c r="P5" s="21" t="s">
        <v>192</v>
      </c>
      <c r="Q5" s="21" t="s">
        <v>193</v>
      </c>
    </row>
    <row r="6" spans="1:17" customFormat="1" x14ac:dyDescent="0.2"/>
    <row r="7" spans="1:17" ht="48" x14ac:dyDescent="0.2">
      <c r="A7" s="1">
        <v>1</v>
      </c>
      <c r="B7" s="68" t="s">
        <v>283</v>
      </c>
      <c r="C7" s="1" t="s">
        <v>291</v>
      </c>
      <c r="D7" s="1" t="s">
        <v>274</v>
      </c>
      <c r="E7" s="1" t="s">
        <v>272</v>
      </c>
      <c r="F7" s="1" t="s">
        <v>295</v>
      </c>
      <c r="G7" s="1">
        <v>7</v>
      </c>
      <c r="H7" s="1">
        <v>8</v>
      </c>
      <c r="I7" s="1" t="s">
        <v>296</v>
      </c>
      <c r="J7" s="1" t="s">
        <v>275</v>
      </c>
      <c r="K7" s="79">
        <v>15800</v>
      </c>
      <c r="L7" s="1" t="s">
        <v>299</v>
      </c>
      <c r="M7" s="79">
        <v>32000</v>
      </c>
      <c r="N7" s="1">
        <v>0.88</v>
      </c>
      <c r="O7" s="1">
        <v>28</v>
      </c>
      <c r="P7" s="1" t="s">
        <v>275</v>
      </c>
      <c r="Q7" s="1" t="s">
        <v>275</v>
      </c>
    </row>
    <row r="8" spans="1:17" ht="48" x14ac:dyDescent="0.2">
      <c r="A8" s="1">
        <v>2</v>
      </c>
      <c r="B8" s="68" t="s">
        <v>284</v>
      </c>
      <c r="C8" s="1" t="s">
        <v>292</v>
      </c>
      <c r="D8" s="68" t="s">
        <v>293</v>
      </c>
      <c r="E8" s="1" t="s">
        <v>273</v>
      </c>
      <c r="F8" s="1" t="s">
        <v>294</v>
      </c>
      <c r="G8" s="1">
        <v>6</v>
      </c>
      <c r="H8" s="1">
        <v>8</v>
      </c>
      <c r="I8" s="1" t="s">
        <v>297</v>
      </c>
      <c r="J8" s="1" t="s">
        <v>275</v>
      </c>
      <c r="K8" s="79">
        <v>62000</v>
      </c>
      <c r="L8" s="1" t="s">
        <v>276</v>
      </c>
      <c r="M8" s="79">
        <v>112000</v>
      </c>
      <c r="N8" s="1">
        <v>0.88</v>
      </c>
      <c r="O8" s="1">
        <v>28</v>
      </c>
      <c r="P8" s="1" t="s">
        <v>301</v>
      </c>
      <c r="Q8" s="1" t="s">
        <v>275</v>
      </c>
    </row>
    <row r="9" spans="1:17" ht="32" x14ac:dyDescent="0.2">
      <c r="A9" s="1">
        <v>3</v>
      </c>
      <c r="B9" s="68" t="s">
        <v>285</v>
      </c>
      <c r="C9" s="1" t="s">
        <v>290</v>
      </c>
      <c r="D9" s="68" t="s">
        <v>277</v>
      </c>
      <c r="E9" s="1" t="s">
        <v>273</v>
      </c>
      <c r="F9" s="68" t="s">
        <v>294</v>
      </c>
      <c r="G9" s="1">
        <v>7</v>
      </c>
      <c r="H9" s="1">
        <v>8</v>
      </c>
      <c r="I9" s="1" t="s">
        <v>298</v>
      </c>
      <c r="J9" s="1" t="s">
        <v>275</v>
      </c>
      <c r="K9" s="79">
        <v>91500</v>
      </c>
      <c r="L9" s="68" t="s">
        <v>300</v>
      </c>
      <c r="M9" s="79">
        <v>121500</v>
      </c>
      <c r="N9" s="1">
        <v>0.88</v>
      </c>
      <c r="O9" s="1">
        <v>28</v>
      </c>
      <c r="P9" s="68" t="s">
        <v>275</v>
      </c>
      <c r="Q9" s="1" t="s">
        <v>275</v>
      </c>
    </row>
    <row r="12" spans="1:17" x14ac:dyDescent="0.2">
      <c r="K12" s="76"/>
      <c r="M12" s="76"/>
    </row>
    <row r="13" spans="1:17" x14ac:dyDescent="0.2">
      <c r="M13" s="68"/>
    </row>
    <row r="14" spans="1:17" x14ac:dyDescent="0.2">
      <c r="K14" s="77"/>
      <c r="M14" s="77"/>
    </row>
  </sheetData>
  <mergeCells count="5">
    <mergeCell ref="M2:O2"/>
    <mergeCell ref="A2:D2"/>
    <mergeCell ref="E2:K2"/>
    <mergeCell ref="P2:Q2"/>
    <mergeCell ref="A1:Q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39997558519241921"/>
  </sheetPr>
  <dimension ref="A1:C103"/>
  <sheetViews>
    <sheetView workbookViewId="0">
      <selection sqref="A1:C2"/>
    </sheetView>
  </sheetViews>
  <sheetFormatPr baseColWidth="10" defaultColWidth="8.6640625" defaultRowHeight="15" x14ac:dyDescent="0.2"/>
  <cols>
    <col min="1" max="1" width="5.33203125" customWidth="1"/>
    <col min="2" max="2" width="28.5" customWidth="1"/>
    <col min="3" max="3" width="119.6640625" customWidth="1"/>
  </cols>
  <sheetData>
    <row r="1" spans="1:3" x14ac:dyDescent="0.2">
      <c r="A1" s="103" t="s">
        <v>15</v>
      </c>
      <c r="B1" s="103"/>
      <c r="C1" s="103"/>
    </row>
    <row r="2" spans="1:3" x14ac:dyDescent="0.2">
      <c r="A2" s="103"/>
      <c r="B2" s="103"/>
      <c r="C2" s="103"/>
    </row>
    <row r="3" spans="1:3" s="41" customFormat="1" ht="19" x14ac:dyDescent="0.25">
      <c r="A3" s="97" t="s">
        <v>167</v>
      </c>
      <c r="B3" s="97"/>
      <c r="C3" s="97"/>
    </row>
    <row r="4" spans="1:3" s="41" customFormat="1" ht="32" x14ac:dyDescent="0.2">
      <c r="A4" s="44"/>
      <c r="B4" s="45" t="s">
        <v>94</v>
      </c>
      <c r="C4" s="46" t="s">
        <v>95</v>
      </c>
    </row>
    <row r="5" spans="1:3" s="41" customFormat="1" ht="48" x14ac:dyDescent="0.2">
      <c r="A5" s="44"/>
      <c r="B5" s="45" t="s">
        <v>96</v>
      </c>
      <c r="C5" s="46" t="s">
        <v>97</v>
      </c>
    </row>
    <row r="6" spans="1:3" s="41" customFormat="1" ht="32" x14ac:dyDescent="0.2">
      <c r="A6" s="44"/>
      <c r="B6" s="45" t="s">
        <v>98</v>
      </c>
      <c r="C6" s="46" t="s">
        <v>99</v>
      </c>
    </row>
    <row r="7" spans="1:3" s="41" customFormat="1" ht="64" x14ac:dyDescent="0.2">
      <c r="A7" s="44"/>
      <c r="B7" s="45" t="s">
        <v>100</v>
      </c>
      <c r="C7" s="46" t="s">
        <v>101</v>
      </c>
    </row>
    <row r="8" spans="1:3" s="41" customFormat="1" ht="32" x14ac:dyDescent="0.2">
      <c r="A8" s="44"/>
      <c r="B8" s="45" t="s">
        <v>102</v>
      </c>
      <c r="C8" s="46" t="s">
        <v>103</v>
      </c>
    </row>
    <row r="9" spans="1:3" s="41" customFormat="1" ht="32" x14ac:dyDescent="0.2">
      <c r="A9" s="44"/>
      <c r="B9" s="45" t="s">
        <v>104</v>
      </c>
      <c r="C9" s="46" t="s">
        <v>105</v>
      </c>
    </row>
    <row r="10" spans="1:3" s="41" customFormat="1" ht="48" x14ac:dyDescent="0.2">
      <c r="A10" s="44"/>
      <c r="B10" s="45" t="s">
        <v>106</v>
      </c>
      <c r="C10" s="46" t="s">
        <v>168</v>
      </c>
    </row>
    <row r="11" spans="1:3" s="41" customFormat="1" ht="32" x14ac:dyDescent="0.2">
      <c r="A11" s="44"/>
      <c r="B11" s="45" t="s">
        <v>108</v>
      </c>
      <c r="C11" s="46" t="s">
        <v>109</v>
      </c>
    </row>
    <row r="12" spans="1:3" s="41" customFormat="1" x14ac:dyDescent="0.2">
      <c r="A12" s="44"/>
      <c r="B12" s="45" t="s">
        <v>0</v>
      </c>
      <c r="C12" s="46"/>
    </row>
    <row r="13" spans="1:3" s="41" customFormat="1" ht="29" x14ac:dyDescent="0.2">
      <c r="A13" s="42"/>
      <c r="B13" s="42"/>
      <c r="C13" s="42"/>
    </row>
    <row r="14" spans="1:3" s="41" customFormat="1" ht="19" x14ac:dyDescent="0.25">
      <c r="A14" s="97" t="s">
        <v>169</v>
      </c>
      <c r="B14" s="97"/>
      <c r="C14" s="97"/>
    </row>
    <row r="15" spans="1:3" s="41" customFormat="1" ht="32" x14ac:dyDescent="0.2">
      <c r="A15" s="47"/>
      <c r="B15" s="48" t="s">
        <v>170</v>
      </c>
      <c r="C15" s="49" t="s">
        <v>112</v>
      </c>
    </row>
    <row r="16" spans="1:3" s="41" customFormat="1" ht="32" x14ac:dyDescent="0.2">
      <c r="A16" s="47"/>
      <c r="B16" s="48" t="s">
        <v>113</v>
      </c>
      <c r="C16" s="49" t="s">
        <v>114</v>
      </c>
    </row>
    <row r="17" spans="1:3" s="41" customFormat="1" ht="32" x14ac:dyDescent="0.2">
      <c r="A17" s="47"/>
      <c r="B17" s="48" t="s">
        <v>115</v>
      </c>
      <c r="C17" s="49" t="s">
        <v>116</v>
      </c>
    </row>
    <row r="18" spans="1:3" s="41" customFormat="1" ht="32" x14ac:dyDescent="0.2">
      <c r="A18" s="47"/>
      <c r="B18" s="48" t="s">
        <v>117</v>
      </c>
      <c r="C18" s="49" t="s">
        <v>118</v>
      </c>
    </row>
    <row r="19" spans="1:3" s="41" customFormat="1" ht="32" x14ac:dyDescent="0.2">
      <c r="A19" s="47"/>
      <c r="B19" s="48" t="s">
        <v>53</v>
      </c>
      <c r="C19" s="49" t="s">
        <v>119</v>
      </c>
    </row>
    <row r="20" spans="1:3" s="44" customFormat="1" ht="32" x14ac:dyDescent="0.2">
      <c r="A20" s="47"/>
      <c r="B20" s="48" t="s">
        <v>171</v>
      </c>
      <c r="C20" s="49" t="s">
        <v>120</v>
      </c>
    </row>
    <row r="21" spans="1:3" s="44" customFormat="1" x14ac:dyDescent="0.2">
      <c r="A21" s="47"/>
      <c r="B21" s="48" t="s">
        <v>0</v>
      </c>
      <c r="C21" s="49"/>
    </row>
    <row r="22" spans="1:3" s="41" customFormat="1" ht="12.75" customHeight="1" x14ac:dyDescent="0.2">
      <c r="A22" s="42"/>
      <c r="B22" s="42"/>
      <c r="C22" s="42"/>
    </row>
    <row r="23" spans="1:3" ht="19" x14ac:dyDescent="0.25">
      <c r="A23" s="102" t="s">
        <v>69</v>
      </c>
      <c r="B23" s="102"/>
      <c r="C23" s="102"/>
    </row>
    <row r="24" spans="1:3" ht="16" x14ac:dyDescent="0.2">
      <c r="A24" s="3"/>
      <c r="B24" s="2" t="s">
        <v>70</v>
      </c>
      <c r="C24" s="27" t="s">
        <v>73</v>
      </c>
    </row>
    <row r="25" spans="1:3" s="3" customFormat="1" ht="16" x14ac:dyDescent="0.2">
      <c r="B25" s="2" t="s">
        <v>81</v>
      </c>
      <c r="C25" s="27" t="s">
        <v>82</v>
      </c>
    </row>
    <row r="26" spans="1:3" ht="16" x14ac:dyDescent="0.2">
      <c r="A26" s="3"/>
      <c r="B26" s="2" t="s">
        <v>71</v>
      </c>
      <c r="C26" s="27" t="s">
        <v>72</v>
      </c>
    </row>
    <row r="27" spans="1:3" ht="16" x14ac:dyDescent="0.2">
      <c r="A27" s="3"/>
      <c r="B27" s="2" t="s">
        <v>74</v>
      </c>
      <c r="C27" s="27" t="s">
        <v>76</v>
      </c>
    </row>
    <row r="28" spans="1:3" ht="16" x14ac:dyDescent="0.2">
      <c r="A28" s="3"/>
      <c r="B28" s="2" t="s">
        <v>75</v>
      </c>
      <c r="C28" s="27" t="s">
        <v>77</v>
      </c>
    </row>
    <row r="29" spans="1:3" x14ac:dyDescent="0.2">
      <c r="A29" s="3"/>
      <c r="B29" s="2" t="s">
        <v>89</v>
      </c>
      <c r="C29" s="27"/>
    </row>
    <row r="32" spans="1:3" ht="19" x14ac:dyDescent="0.25">
      <c r="A32" s="102" t="s">
        <v>78</v>
      </c>
      <c r="B32" s="102"/>
      <c r="C32" s="102"/>
    </row>
    <row r="33" spans="2:3" x14ac:dyDescent="0.2">
      <c r="B33" s="104" t="s">
        <v>70</v>
      </c>
      <c r="C33" s="2" t="s">
        <v>79</v>
      </c>
    </row>
    <row r="34" spans="2:3" s="3" customFormat="1" x14ac:dyDescent="0.2">
      <c r="B34" s="104"/>
      <c r="C34" s="2" t="s">
        <v>43</v>
      </c>
    </row>
    <row r="35" spans="2:3" s="3" customFormat="1" x14ac:dyDescent="0.2">
      <c r="B35" s="104"/>
      <c r="C35" s="2" t="s">
        <v>30</v>
      </c>
    </row>
    <row r="36" spans="2:3" s="3" customFormat="1" x14ac:dyDescent="0.2">
      <c r="B36" s="104"/>
      <c r="C36" s="2" t="s">
        <v>48</v>
      </c>
    </row>
    <row r="37" spans="2:3" s="3" customFormat="1" x14ac:dyDescent="0.2">
      <c r="B37" s="104"/>
      <c r="C37" s="2" t="s">
        <v>52</v>
      </c>
    </row>
    <row r="38" spans="2:3" s="3" customFormat="1" x14ac:dyDescent="0.2">
      <c r="B38" s="104"/>
      <c r="C38" s="2" t="s">
        <v>80</v>
      </c>
    </row>
    <row r="39" spans="2:3" s="3" customFormat="1" x14ac:dyDescent="0.2">
      <c r="B39" s="98" t="s">
        <v>81</v>
      </c>
      <c r="C39" s="2" t="s">
        <v>29</v>
      </c>
    </row>
    <row r="40" spans="2:3" s="3" customFormat="1" x14ac:dyDescent="0.2">
      <c r="B40" s="99"/>
      <c r="C40" s="2" t="s">
        <v>47</v>
      </c>
    </row>
    <row r="41" spans="2:3" s="3" customFormat="1" x14ac:dyDescent="0.2">
      <c r="B41" s="99"/>
      <c r="C41" s="2" t="s">
        <v>44</v>
      </c>
    </row>
    <row r="42" spans="2:3" s="3" customFormat="1" x14ac:dyDescent="0.2">
      <c r="B42" s="99"/>
      <c r="C42" s="2" t="s">
        <v>50</v>
      </c>
    </row>
    <row r="43" spans="2:3" s="3" customFormat="1" x14ac:dyDescent="0.2">
      <c r="B43" s="99"/>
      <c r="C43" s="2" t="s">
        <v>172</v>
      </c>
    </row>
    <row r="44" spans="2:3" s="3" customFormat="1" x14ac:dyDescent="0.2">
      <c r="B44" s="99"/>
      <c r="C44" s="2" t="s">
        <v>49</v>
      </c>
    </row>
    <row r="45" spans="2:3" s="3" customFormat="1" x14ac:dyDescent="0.2">
      <c r="B45" s="99"/>
      <c r="C45" s="2" t="s">
        <v>51</v>
      </c>
    </row>
    <row r="46" spans="2:3" s="3" customFormat="1" x14ac:dyDescent="0.2">
      <c r="B46" s="99"/>
      <c r="C46" s="2" t="s">
        <v>53</v>
      </c>
    </row>
    <row r="47" spans="2:3" s="3" customFormat="1" x14ac:dyDescent="0.2">
      <c r="B47" s="99"/>
      <c r="C47" s="2" t="s">
        <v>54</v>
      </c>
    </row>
    <row r="48" spans="2:3" s="3" customFormat="1" x14ac:dyDescent="0.2">
      <c r="B48" s="100"/>
      <c r="C48" s="2" t="s">
        <v>80</v>
      </c>
    </row>
    <row r="49" spans="2:3" s="3" customFormat="1" x14ac:dyDescent="0.2">
      <c r="B49" s="98" t="s">
        <v>71</v>
      </c>
      <c r="C49" s="2" t="s">
        <v>38</v>
      </c>
    </row>
    <row r="50" spans="2:3" s="3" customFormat="1" x14ac:dyDescent="0.2">
      <c r="B50" s="99"/>
      <c r="C50" s="2" t="s">
        <v>40</v>
      </c>
    </row>
    <row r="51" spans="2:3" s="3" customFormat="1" x14ac:dyDescent="0.2">
      <c r="B51" s="99"/>
      <c r="C51" s="2" t="s">
        <v>39</v>
      </c>
    </row>
    <row r="52" spans="2:3" s="3" customFormat="1" x14ac:dyDescent="0.2">
      <c r="B52" s="99"/>
      <c r="C52" s="2" t="s">
        <v>40</v>
      </c>
    </row>
    <row r="53" spans="2:3" s="3" customFormat="1" x14ac:dyDescent="0.2">
      <c r="B53" s="99"/>
      <c r="C53" s="2" t="s">
        <v>41</v>
      </c>
    </row>
    <row r="54" spans="2:3" s="3" customFormat="1" x14ac:dyDescent="0.2">
      <c r="B54" s="99"/>
      <c r="C54" s="2" t="s">
        <v>42</v>
      </c>
    </row>
    <row r="55" spans="2:3" s="3" customFormat="1" x14ac:dyDescent="0.2">
      <c r="B55" s="100"/>
      <c r="C55" s="2" t="s">
        <v>80</v>
      </c>
    </row>
    <row r="56" spans="2:3" s="3" customFormat="1" x14ac:dyDescent="0.2">
      <c r="B56" s="98" t="s">
        <v>74</v>
      </c>
      <c r="C56" s="2" t="s">
        <v>45</v>
      </c>
    </row>
    <row r="57" spans="2:3" s="3" customFormat="1" x14ac:dyDescent="0.2">
      <c r="B57" s="99"/>
      <c r="C57" s="2" t="s">
        <v>46</v>
      </c>
    </row>
    <row r="58" spans="2:3" s="3" customFormat="1" x14ac:dyDescent="0.2">
      <c r="B58" s="99"/>
      <c r="C58" s="2" t="s">
        <v>83</v>
      </c>
    </row>
    <row r="59" spans="2:3" s="3" customFormat="1" x14ac:dyDescent="0.2">
      <c r="B59" s="99"/>
      <c r="C59" s="2" t="s">
        <v>84</v>
      </c>
    </row>
    <row r="60" spans="2:3" s="47" customFormat="1" x14ac:dyDescent="0.2">
      <c r="B60" s="99"/>
      <c r="C60" s="48" t="s">
        <v>184</v>
      </c>
    </row>
    <row r="61" spans="2:3" s="3" customFormat="1" x14ac:dyDescent="0.2">
      <c r="B61" s="99"/>
      <c r="C61" s="2" t="s">
        <v>86</v>
      </c>
    </row>
    <row r="62" spans="2:3" s="3" customFormat="1" x14ac:dyDescent="0.2">
      <c r="B62" s="99"/>
      <c r="C62" s="2" t="s">
        <v>85</v>
      </c>
    </row>
    <row r="63" spans="2:3" s="3" customFormat="1" x14ac:dyDescent="0.2">
      <c r="B63" s="100"/>
      <c r="C63" s="2" t="s">
        <v>80</v>
      </c>
    </row>
    <row r="64" spans="2:3" s="3" customFormat="1" x14ac:dyDescent="0.2">
      <c r="B64" s="98" t="s">
        <v>75</v>
      </c>
      <c r="C64" s="2" t="s">
        <v>87</v>
      </c>
    </row>
    <row r="65" spans="1:3" s="3" customFormat="1" x14ac:dyDescent="0.2">
      <c r="B65" s="99"/>
      <c r="C65" s="2" t="s">
        <v>66</v>
      </c>
    </row>
    <row r="66" spans="1:3" s="3" customFormat="1" x14ac:dyDescent="0.2">
      <c r="B66" s="99"/>
      <c r="C66" s="2" t="s">
        <v>90</v>
      </c>
    </row>
    <row r="67" spans="1:3" s="3" customFormat="1" x14ac:dyDescent="0.2">
      <c r="B67" s="100"/>
      <c r="C67" s="2" t="s">
        <v>80</v>
      </c>
    </row>
    <row r="68" spans="1:3" x14ac:dyDescent="0.2">
      <c r="B68" s="98" t="s">
        <v>88</v>
      </c>
      <c r="C68" s="2" t="s">
        <v>91</v>
      </c>
    </row>
    <row r="69" spans="1:3" s="3" customFormat="1" x14ac:dyDescent="0.2">
      <c r="B69" s="99"/>
      <c r="C69" s="2" t="s">
        <v>92</v>
      </c>
    </row>
    <row r="70" spans="1:3" s="3" customFormat="1" x14ac:dyDescent="0.2">
      <c r="B70" s="100"/>
      <c r="C70" s="2" t="s">
        <v>80</v>
      </c>
    </row>
    <row r="71" spans="1:3" s="3" customFormat="1" x14ac:dyDescent="0.2">
      <c r="B71" s="30"/>
      <c r="C71" s="31"/>
    </row>
    <row r="72" spans="1:3" s="3" customFormat="1" ht="19" x14ac:dyDescent="0.25">
      <c r="A72" s="101" t="s">
        <v>141</v>
      </c>
      <c r="B72" s="101"/>
      <c r="C72" s="101"/>
    </row>
    <row r="73" spans="1:3" s="3" customFormat="1" ht="16" x14ac:dyDescent="0.2">
      <c r="B73" s="32" t="s">
        <v>140</v>
      </c>
      <c r="C73" s="29" t="s">
        <v>139</v>
      </c>
    </row>
    <row r="74" spans="1:3" s="3" customFormat="1" ht="16" x14ac:dyDescent="0.2">
      <c r="B74" s="32">
        <v>1</v>
      </c>
      <c r="C74" s="33" t="s">
        <v>143</v>
      </c>
    </row>
    <row r="75" spans="1:3" ht="48" x14ac:dyDescent="0.2">
      <c r="B75" s="32">
        <v>2</v>
      </c>
      <c r="C75" s="4" t="s">
        <v>142</v>
      </c>
    </row>
    <row r="76" spans="1:3" s="3" customFormat="1" ht="32" x14ac:dyDescent="0.2">
      <c r="B76" s="32">
        <v>3</v>
      </c>
      <c r="C76" s="4" t="s">
        <v>144</v>
      </c>
    </row>
    <row r="77" spans="1:3" s="3" customFormat="1" ht="32" x14ac:dyDescent="0.2">
      <c r="B77" s="32">
        <v>4</v>
      </c>
      <c r="C77" s="4" t="s">
        <v>145</v>
      </c>
    </row>
    <row r="78" spans="1:3" s="3" customFormat="1" ht="32" x14ac:dyDescent="0.2">
      <c r="B78" s="32">
        <v>5</v>
      </c>
      <c r="C78" s="4" t="s">
        <v>146</v>
      </c>
    </row>
    <row r="79" spans="1:3" s="3" customFormat="1" ht="48" x14ac:dyDescent="0.2">
      <c r="B79" s="32">
        <v>6</v>
      </c>
      <c r="C79" s="4" t="s">
        <v>147</v>
      </c>
    </row>
    <row r="80" spans="1:3" s="3" customFormat="1" ht="48" x14ac:dyDescent="0.2">
      <c r="B80" s="32">
        <v>7</v>
      </c>
      <c r="C80" s="4" t="s">
        <v>148</v>
      </c>
    </row>
    <row r="81" spans="1:3" s="3" customFormat="1" ht="48" x14ac:dyDescent="0.2">
      <c r="B81" s="32">
        <v>8</v>
      </c>
      <c r="C81" s="4" t="s">
        <v>149</v>
      </c>
    </row>
    <row r="82" spans="1:3" s="3" customFormat="1" ht="32" x14ac:dyDescent="0.2">
      <c r="B82" s="32">
        <v>9</v>
      </c>
      <c r="C82" s="4" t="s">
        <v>150</v>
      </c>
    </row>
    <row r="83" spans="1:3" s="3" customFormat="1" x14ac:dyDescent="0.2"/>
    <row r="85" spans="1:3" ht="19" x14ac:dyDescent="0.25">
      <c r="A85" s="97" t="s">
        <v>110</v>
      </c>
      <c r="B85" s="97"/>
      <c r="C85" s="97"/>
    </row>
    <row r="86" spans="1:3" ht="32" x14ac:dyDescent="0.2">
      <c r="A86" s="3"/>
      <c r="B86" s="2" t="s">
        <v>94</v>
      </c>
      <c r="C86" s="4" t="s">
        <v>95</v>
      </c>
    </row>
    <row r="87" spans="1:3" ht="48" x14ac:dyDescent="0.2">
      <c r="B87" s="2" t="s">
        <v>96</v>
      </c>
      <c r="C87" s="4" t="s">
        <v>97</v>
      </c>
    </row>
    <row r="88" spans="1:3" ht="32" x14ac:dyDescent="0.2">
      <c r="B88" s="2" t="s">
        <v>98</v>
      </c>
      <c r="C88" s="4" t="s">
        <v>99</v>
      </c>
    </row>
    <row r="89" spans="1:3" ht="64" x14ac:dyDescent="0.2">
      <c r="B89" s="2" t="s">
        <v>100</v>
      </c>
      <c r="C89" s="4" t="s">
        <v>101</v>
      </c>
    </row>
    <row r="90" spans="1:3" ht="32" x14ac:dyDescent="0.2">
      <c r="B90" s="2" t="s">
        <v>102</v>
      </c>
      <c r="C90" s="4" t="s">
        <v>103</v>
      </c>
    </row>
    <row r="91" spans="1:3" ht="32" x14ac:dyDescent="0.2">
      <c r="B91" s="2" t="s">
        <v>104</v>
      </c>
      <c r="C91" s="4" t="s">
        <v>105</v>
      </c>
    </row>
    <row r="92" spans="1:3" ht="48" x14ac:dyDescent="0.2">
      <c r="B92" s="2" t="s">
        <v>106</v>
      </c>
      <c r="C92" s="4" t="s">
        <v>107</v>
      </c>
    </row>
    <row r="93" spans="1:3" ht="32" x14ac:dyDescent="0.2">
      <c r="B93" s="2" t="s">
        <v>108</v>
      </c>
      <c r="C93" s="4" t="s">
        <v>109</v>
      </c>
    </row>
    <row r="94" spans="1:3" x14ac:dyDescent="0.2">
      <c r="B94" s="2" t="s">
        <v>0</v>
      </c>
      <c r="C94" s="4"/>
    </row>
    <row r="96" spans="1:3" ht="19" x14ac:dyDescent="0.25">
      <c r="A96" s="97" t="s">
        <v>111</v>
      </c>
      <c r="B96" s="97"/>
      <c r="C96" s="97"/>
    </row>
    <row r="97" spans="1:3" ht="32" x14ac:dyDescent="0.2">
      <c r="A97" s="3"/>
      <c r="B97" s="2" t="s">
        <v>170</v>
      </c>
      <c r="C97" s="4" t="s">
        <v>112</v>
      </c>
    </row>
    <row r="98" spans="1:3" ht="32" x14ac:dyDescent="0.2">
      <c r="A98" s="3"/>
      <c r="B98" s="2" t="s">
        <v>113</v>
      </c>
      <c r="C98" s="4" t="s">
        <v>114</v>
      </c>
    </row>
    <row r="99" spans="1:3" ht="32" x14ac:dyDescent="0.2">
      <c r="A99" s="3"/>
      <c r="B99" s="2" t="s">
        <v>115</v>
      </c>
      <c r="C99" s="4" t="s">
        <v>116</v>
      </c>
    </row>
    <row r="100" spans="1:3" ht="32" x14ac:dyDescent="0.2">
      <c r="A100" s="3"/>
      <c r="B100" s="2" t="s">
        <v>117</v>
      </c>
      <c r="C100" s="4" t="s">
        <v>118</v>
      </c>
    </row>
    <row r="101" spans="1:3" ht="32" x14ac:dyDescent="0.2">
      <c r="A101" s="3"/>
      <c r="B101" s="2" t="s">
        <v>53</v>
      </c>
      <c r="C101" s="4" t="s">
        <v>119</v>
      </c>
    </row>
    <row r="102" spans="1:3" ht="32" x14ac:dyDescent="0.2">
      <c r="A102" s="3"/>
      <c r="B102" s="2" t="s">
        <v>171</v>
      </c>
      <c r="C102" s="4" t="s">
        <v>120</v>
      </c>
    </row>
    <row r="103" spans="1:3" x14ac:dyDescent="0.2">
      <c r="A103" s="3"/>
      <c r="B103" s="2" t="s">
        <v>0</v>
      </c>
      <c r="C103" s="4"/>
    </row>
  </sheetData>
  <mergeCells count="14">
    <mergeCell ref="A32:C32"/>
    <mergeCell ref="A1:C2"/>
    <mergeCell ref="A23:C23"/>
    <mergeCell ref="B33:B38"/>
    <mergeCell ref="B39:B48"/>
    <mergeCell ref="A3:C3"/>
    <mergeCell ref="A14:C14"/>
    <mergeCell ref="A96:C96"/>
    <mergeCell ref="B49:B55"/>
    <mergeCell ref="B56:B63"/>
    <mergeCell ref="B64:B67"/>
    <mergeCell ref="B68:B70"/>
    <mergeCell ref="A85:C85"/>
    <mergeCell ref="A72:C72"/>
  </mergeCells>
  <hyperlinks>
    <hyperlink ref="C73" r:id="rId1" xr:uid="{00000000-0004-0000-03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10"/>
  <sheetViews>
    <sheetView workbookViewId="0"/>
  </sheetViews>
  <sheetFormatPr baseColWidth="10" defaultColWidth="11.5" defaultRowHeight="15" x14ac:dyDescent="0.2"/>
  <cols>
    <col min="2" max="2" width="68.5" customWidth="1"/>
    <col min="3" max="3" width="27.6640625" customWidth="1"/>
  </cols>
  <sheetData>
    <row r="1" spans="1:4" s="3" customFormat="1" ht="16" thickBot="1" x14ac:dyDescent="0.25">
      <c r="A1" s="13" t="s">
        <v>13</v>
      </c>
      <c r="B1" s="13" t="s">
        <v>153</v>
      </c>
      <c r="C1" s="13" t="s">
        <v>14</v>
      </c>
      <c r="D1" s="12"/>
    </row>
    <row r="2" spans="1:4" ht="16" x14ac:dyDescent="0.2">
      <c r="A2" s="6" t="s">
        <v>1</v>
      </c>
      <c r="B2" s="7" t="s">
        <v>154</v>
      </c>
      <c r="C2" s="14" t="s">
        <v>7</v>
      </c>
      <c r="D2" s="12"/>
    </row>
    <row r="3" spans="1:4" ht="16" x14ac:dyDescent="0.2">
      <c r="A3" s="8" t="s">
        <v>2</v>
      </c>
      <c r="B3" s="51">
        <v>2.1</v>
      </c>
      <c r="C3" s="15" t="s">
        <v>8</v>
      </c>
      <c r="D3" s="12"/>
    </row>
    <row r="4" spans="1:4" ht="144" x14ac:dyDescent="0.2">
      <c r="A4" s="9" t="s">
        <v>3</v>
      </c>
      <c r="B4" s="5" t="s">
        <v>259</v>
      </c>
      <c r="C4" s="16" t="s">
        <v>11</v>
      </c>
      <c r="D4" s="12"/>
    </row>
    <row r="5" spans="1:4" ht="32" x14ac:dyDescent="0.2">
      <c r="A5" s="8" t="s">
        <v>4</v>
      </c>
      <c r="B5" s="67" t="str">
        <f>"https://mhkdr.openei.org/models/System%20Content%20Model%20v" &amp; B3 &amp; ".xlsx"</f>
        <v>https://mhkdr.openei.org/models/System%20Content%20Model%20v2.1.xlsx</v>
      </c>
      <c r="C5" s="15" t="s">
        <v>6</v>
      </c>
      <c r="D5" s="12"/>
    </row>
    <row r="6" spans="1:4" ht="32" x14ac:dyDescent="0.2">
      <c r="A6" s="8" t="s">
        <v>5</v>
      </c>
      <c r="B6" s="4" t="s">
        <v>155</v>
      </c>
      <c r="C6" s="15" t="s">
        <v>9</v>
      </c>
      <c r="D6" s="12"/>
    </row>
    <row r="7" spans="1:4" s="3" customFormat="1" ht="16" x14ac:dyDescent="0.2">
      <c r="A7" s="18" t="s">
        <v>16</v>
      </c>
      <c r="B7" s="19" t="s">
        <v>62</v>
      </c>
      <c r="C7" s="20" t="s">
        <v>17</v>
      </c>
      <c r="D7" s="12"/>
    </row>
    <row r="8" spans="1:4" ht="33" thickBot="1" x14ac:dyDescent="0.25">
      <c r="A8" s="10" t="s">
        <v>10</v>
      </c>
      <c r="B8" s="11" t="s">
        <v>31</v>
      </c>
      <c r="C8" s="17" t="s">
        <v>12</v>
      </c>
      <c r="D8" s="12"/>
    </row>
    <row r="9" spans="1:4" x14ac:dyDescent="0.2">
      <c r="A9" s="12"/>
      <c r="B9" s="12"/>
      <c r="C9" s="12"/>
      <c r="D9" s="12"/>
    </row>
    <row r="10" spans="1:4" x14ac:dyDescent="0.2">
      <c r="A10" s="12"/>
      <c r="B10" s="12"/>
      <c r="C10" s="12"/>
      <c r="D10" s="12"/>
    </row>
  </sheetData>
  <sheetProtection password="C46C" sheet="1" objects="1" scenarios="1"/>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heetViews>
  <sheetFormatPr baseColWidth="10" defaultRowHeight="15" x14ac:dyDescent="0.2"/>
  <sheetData>
    <row r="2" spans="1:1" x14ac:dyDescent="0.2">
      <c r="A2" s="75" t="s">
        <v>302</v>
      </c>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Characteristics</vt:lpstr>
      <vt:lpstr>Data</vt:lpstr>
      <vt:lpstr>Field Values</vt:lpstr>
      <vt:lpstr>About</vt:lpstr>
      <vt:lpstr>BOP Graphic</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Driscoll</dc:creator>
  <cp:lastModifiedBy>Microsoft Office User</cp:lastModifiedBy>
  <dcterms:created xsi:type="dcterms:W3CDTF">2015-05-28T14:50:57Z</dcterms:created>
  <dcterms:modified xsi:type="dcterms:W3CDTF">2020-03-31T19:05:23Z</dcterms:modified>
</cp:coreProperties>
</file>