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735" activeTab="3"/>
  </bookViews>
  <sheets>
    <sheet name="LC1 #25687" sheetId="4" r:id="rId1"/>
    <sheet name="LC2 #25688" sheetId="6" r:id="rId2"/>
    <sheet name="LC3 #25689" sheetId="1" r:id="rId3"/>
    <sheet name="LC4 #25690" sheetId="5" r:id="rId4"/>
  </sheets>
  <calcPr calcId="145621"/>
</workbook>
</file>

<file path=xl/calcChain.xml><?xml version="1.0" encoding="utf-8"?>
<calcChain xmlns="http://schemas.openxmlformats.org/spreadsheetml/2006/main">
  <c r="H3" i="1" l="1"/>
  <c r="I3" i="6" l="1"/>
  <c r="H7" i="6" s="1"/>
  <c r="H3" i="6"/>
  <c r="I3" i="5"/>
  <c r="H7" i="5" s="1"/>
  <c r="H3" i="5"/>
  <c r="I3" i="4"/>
  <c r="H3" i="4"/>
  <c r="I3" i="1"/>
  <c r="H6" i="1" s="1"/>
  <c r="H7" i="4" l="1"/>
</calcChain>
</file>

<file path=xl/sharedStrings.xml><?xml version="1.0" encoding="utf-8"?>
<sst xmlns="http://schemas.openxmlformats.org/spreadsheetml/2006/main" count="99" uniqueCount="22">
  <si>
    <t>Avgerage</t>
  </si>
  <si>
    <t>BSL</t>
  </si>
  <si>
    <t>Load</t>
  </si>
  <si>
    <t>Deviation %</t>
  </si>
  <si>
    <t>Slope (Avg)</t>
  </si>
  <si>
    <t>Slope (BSL)</t>
  </si>
  <si>
    <t>mV/V</t>
  </si>
  <si>
    <t>lbs</t>
  </si>
  <si>
    <t>zero offset</t>
  </si>
  <si>
    <t>0.01 to 0.04</t>
  </si>
  <si>
    <t>mV/V / lbs</t>
  </si>
  <si>
    <t>sensitivity</t>
  </si>
  <si>
    <t>channel</t>
  </si>
  <si>
    <t>measured</t>
  </si>
  <si>
    <t>actual</t>
  </si>
  <si>
    <t>AI0</t>
  </si>
  <si>
    <t>AI1</t>
  </si>
  <si>
    <t>AI2</t>
  </si>
  <si>
    <t>AI3</t>
  </si>
  <si>
    <t>value</t>
  </si>
  <si>
    <t>LabVIEW</t>
  </si>
  <si>
    <t>V/V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</si>
</sst>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"/>
    <numFmt numFmtId="166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Font="1"/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1" fontId="0" fillId="0" borderId="0" xfId="0" applyNumberFormat="1" applyFill="1"/>
    <xf numFmtId="164" fontId="0" fillId="0" borderId="0" xfId="0" applyNumberFormat="1" applyFill="1"/>
    <xf numFmtId="11" fontId="0" fillId="0" borderId="0" xfId="0" applyNumberFormat="1" applyFill="1" applyAlignment="1">
      <alignment wrapText="1"/>
    </xf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651668541432326E-2"/>
          <c:y val="5.1400554097404488E-2"/>
          <c:w val="0.6969571906959906"/>
          <c:h val="0.8326195683872849"/>
        </c:manualLayout>
      </c:layout>
      <c:scatterChart>
        <c:scatterStyle val="lineMarker"/>
        <c:varyColors val="0"/>
        <c:ser>
          <c:idx val="0"/>
          <c:order val="0"/>
          <c:tx>
            <c:v>Cal Sheet #25687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5686784841549981"/>
                  <c:y val="0.58261993292505099"/>
                </c:manualLayout>
              </c:layout>
              <c:numFmt formatCode="General" sourceLinked="0"/>
            </c:trendlineLbl>
          </c:trendline>
          <c:xVal>
            <c:numRef>
              <c:f>'LC1 #25687'!$C$3:$C$8</c:f>
              <c:numCache>
                <c:formatCode>0.000</c:formatCode>
                <c:ptCount val="6"/>
                <c:pt idx="0">
                  <c:v>0</c:v>
                </c:pt>
                <c:pt idx="1">
                  <c:v>0.35299999999999998</c:v>
                </c:pt>
                <c:pt idx="2">
                  <c:v>0.70599999999999996</c:v>
                </c:pt>
                <c:pt idx="3">
                  <c:v>1.06</c:v>
                </c:pt>
                <c:pt idx="4">
                  <c:v>1.413</c:v>
                </c:pt>
                <c:pt idx="5">
                  <c:v>1.766</c:v>
                </c:pt>
              </c:numCache>
            </c:numRef>
          </c:xVal>
          <c:yVal>
            <c:numRef>
              <c:f>'LC1 #25687'!$A$3:$A$8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79040"/>
        <c:axId val="120280576"/>
      </c:scatterChart>
      <c:valAx>
        <c:axId val="120279040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20280576"/>
        <c:crosses val="autoZero"/>
        <c:crossBetween val="midCat"/>
      </c:valAx>
      <c:valAx>
        <c:axId val="12028057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02790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713014214807307E-2"/>
          <c:y val="0.19480351414406533"/>
          <c:w val="0.71004443751461765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LabVIEW AI0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4360593539668929"/>
                  <c:y val="0.46260389326334206"/>
                </c:manualLayout>
              </c:layout>
              <c:numFmt formatCode="0.00000E+00" sourceLinked="0"/>
            </c:trendlineLbl>
          </c:trendline>
          <c:xVal>
            <c:numRef>
              <c:f>'LC1 #25687'!$E$3:$E$8</c:f>
              <c:numCache>
                <c:formatCode>0.000000</c:formatCode>
                <c:ptCount val="6"/>
                <c:pt idx="0">
                  <c:v>4.1E-5</c:v>
                </c:pt>
                <c:pt idx="5">
                  <c:v>1.7700000000000001E-3</c:v>
                </c:pt>
              </c:numCache>
            </c:numRef>
          </c:xVal>
          <c:yVal>
            <c:numRef>
              <c:f>'LC1 #25687'!$A$3:$A$8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05920"/>
        <c:axId val="120311808"/>
      </c:scatterChart>
      <c:valAx>
        <c:axId val="120305920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120311808"/>
        <c:crosses val="autoZero"/>
        <c:crossBetween val="midCat"/>
      </c:valAx>
      <c:valAx>
        <c:axId val="120311808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0305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651668541432326E-2"/>
          <c:y val="0.19480351414406533"/>
          <c:w val="0.69532317081054529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Cal Sheet in V/V #25687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7427950816492763"/>
                  <c:y val="0.48575204141149025"/>
                </c:manualLayout>
              </c:layout>
              <c:numFmt formatCode="0.00000E+00" sourceLinked="0"/>
            </c:trendlineLbl>
          </c:trendline>
          <c:trendline>
            <c:trendlineType val="linear"/>
            <c:dispRSqr val="0"/>
            <c:dispEq val="0"/>
          </c:trendline>
          <c:xVal>
            <c:numRef>
              <c:f>'LC1 #25687'!$D$3:$D$8</c:f>
              <c:numCache>
                <c:formatCode>0.000000</c:formatCode>
                <c:ptCount val="6"/>
                <c:pt idx="0">
                  <c:v>0</c:v>
                </c:pt>
                <c:pt idx="1">
                  <c:v>3.5300000000000002E-4</c:v>
                </c:pt>
                <c:pt idx="2">
                  <c:v>7.0600000000000003E-4</c:v>
                </c:pt>
                <c:pt idx="3">
                  <c:v>1.06E-3</c:v>
                </c:pt>
                <c:pt idx="4">
                  <c:v>1.413E-3</c:v>
                </c:pt>
                <c:pt idx="5">
                  <c:v>1.766E-3</c:v>
                </c:pt>
              </c:numCache>
            </c:numRef>
          </c:xVal>
          <c:yVal>
            <c:numRef>
              <c:f>'LC1 #25687'!$A$3:$A$8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62816"/>
        <c:axId val="91364352"/>
      </c:scatterChart>
      <c:valAx>
        <c:axId val="91362816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91364352"/>
        <c:crosses val="autoZero"/>
        <c:crossBetween val="midCat"/>
      </c:valAx>
      <c:valAx>
        <c:axId val="9136435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13628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Calibration V/V #25688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5539986180406127"/>
                  <c:y val="0.45334463400408281"/>
                </c:manualLayout>
              </c:layout>
              <c:numFmt formatCode="0.00000E+00" sourceLinked="0"/>
            </c:trendlineLbl>
          </c:trendline>
          <c:xVal>
            <c:numRef>
              <c:f>'LC2 #25688'!$D$3:$D$8</c:f>
              <c:numCache>
                <c:formatCode>0.000000</c:formatCode>
                <c:ptCount val="6"/>
                <c:pt idx="0">
                  <c:v>0</c:v>
                </c:pt>
                <c:pt idx="1">
                  <c:v>3.6999999999999999E-4</c:v>
                </c:pt>
                <c:pt idx="2">
                  <c:v>7.3999999999999999E-4</c:v>
                </c:pt>
                <c:pt idx="3">
                  <c:v>1.1100000000000001E-3</c:v>
                </c:pt>
                <c:pt idx="4">
                  <c:v>1.4809999999999999E-3</c:v>
                </c:pt>
                <c:pt idx="5">
                  <c:v>1.851E-3</c:v>
                </c:pt>
              </c:numCache>
            </c:numRef>
          </c:xVal>
          <c:yVal>
            <c:numRef>
              <c:f>'LC2 #25688'!$A$3:$A$8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6720"/>
        <c:axId val="91408256"/>
      </c:scatterChart>
      <c:valAx>
        <c:axId val="91406720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91408256"/>
        <c:crosses val="autoZero"/>
        <c:crossBetween val="midCat"/>
      </c:valAx>
      <c:valAx>
        <c:axId val="914082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914067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8246415608816594E-2"/>
          <c:y val="0.19480351414406533"/>
          <c:w val="0.66405706764221772"/>
          <c:h val="0.68921660834062404"/>
        </c:manualLayout>
      </c:layout>
      <c:scatterChart>
        <c:scatterStyle val="lineMarker"/>
        <c:varyColors val="0"/>
        <c:ser>
          <c:idx val="0"/>
          <c:order val="0"/>
          <c:tx>
            <c:v>LabVIEW AI1</c:v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0.26547381477614401"/>
                  <c:y val="0.50890018955963834"/>
                </c:manualLayout>
              </c:layout>
              <c:numFmt formatCode="0.00000E+00" sourceLinked="0"/>
            </c:trendlineLbl>
          </c:trendline>
          <c:xVal>
            <c:numRef>
              <c:f>'LC2 #25688'!$E$3:$E$8</c:f>
              <c:numCache>
                <c:formatCode>0.000000</c:formatCode>
                <c:ptCount val="6"/>
                <c:pt idx="0">
                  <c:v>6.0000000000000002E-6</c:v>
                </c:pt>
                <c:pt idx="5">
                  <c:v>1.851E-3</c:v>
                </c:pt>
              </c:numCache>
            </c:numRef>
          </c:xVal>
          <c:yVal>
            <c:numRef>
              <c:f>'LC2 #25688'!$A$3:$A$8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14176"/>
        <c:axId val="121715712"/>
      </c:scatterChart>
      <c:valAx>
        <c:axId val="121714176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121715712"/>
        <c:crosses val="autoZero"/>
        <c:crossBetween val="midCat"/>
      </c:valAx>
      <c:valAx>
        <c:axId val="12171571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1714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 V/V 25689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4877892310544089"/>
                  <c:y val="0.48575204141149025"/>
                </c:manualLayout>
              </c:layout>
              <c:numFmt formatCode="0.00000E+00" sourceLinked="0"/>
            </c:trendlineLbl>
          </c:trendline>
          <c:xVal>
            <c:numRef>
              <c:f>'LC3 #25689'!$D$3:$D$8</c:f>
              <c:numCache>
                <c:formatCode>0.000000</c:formatCode>
                <c:ptCount val="6"/>
                <c:pt idx="0">
                  <c:v>0</c:v>
                </c:pt>
                <c:pt idx="1">
                  <c:v>3.3700000000000001E-4</c:v>
                </c:pt>
                <c:pt idx="2">
                  <c:v>6.7500000000000004E-4</c:v>
                </c:pt>
                <c:pt idx="3">
                  <c:v>1.0120000000000001E-3</c:v>
                </c:pt>
                <c:pt idx="4">
                  <c:v>1.3489999999999999E-3</c:v>
                </c:pt>
                <c:pt idx="5">
                  <c:v>1.6869999999999999E-3</c:v>
                </c:pt>
              </c:numCache>
            </c:numRef>
          </c:xVal>
          <c:yVal>
            <c:numRef>
              <c:f>'LC3 #25689'!$A$3:$A$8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295488"/>
        <c:axId val="127297024"/>
      </c:scatterChart>
      <c:valAx>
        <c:axId val="127295488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127297024"/>
        <c:crosses val="autoZero"/>
        <c:crossBetween val="midCat"/>
      </c:valAx>
      <c:valAx>
        <c:axId val="127297024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7295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LabVIEW AI2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4626414503942404"/>
                  <c:y val="0.47649278215223095"/>
                </c:manualLayout>
              </c:layout>
              <c:numFmt formatCode="0.00000E+00" sourceLinked="0"/>
            </c:trendlineLbl>
          </c:trendline>
          <c:xVal>
            <c:numRef>
              <c:f>'LC3 #25689'!$E$3:$E$8</c:f>
              <c:numCache>
                <c:formatCode>0.000000</c:formatCode>
                <c:ptCount val="6"/>
                <c:pt idx="0">
                  <c:v>2.0999999999999999E-5</c:v>
                </c:pt>
                <c:pt idx="5">
                  <c:v>1.6869999999999999E-3</c:v>
                </c:pt>
              </c:numCache>
            </c:numRef>
          </c:xVal>
          <c:yVal>
            <c:numRef>
              <c:f>'LC3 #25689'!$A$3:$A$8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14176"/>
        <c:axId val="127328256"/>
      </c:scatterChart>
      <c:valAx>
        <c:axId val="127314176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127328256"/>
        <c:crosses val="autoZero"/>
        <c:crossBetween val="midCat"/>
      </c:valAx>
      <c:valAx>
        <c:axId val="1273282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73141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Cal V/V #25690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8969326153139607"/>
                  <c:y val="0.4811224117818606"/>
                </c:manualLayout>
              </c:layout>
              <c:numFmt formatCode="0.00000E+00" sourceLinked="0"/>
            </c:trendlineLbl>
          </c:trendline>
          <c:xVal>
            <c:numRef>
              <c:f>'LC4 #25690'!$D$3:$D$8</c:f>
              <c:numCache>
                <c:formatCode>0.000000</c:formatCode>
                <c:ptCount val="6"/>
                <c:pt idx="0">
                  <c:v>0</c:v>
                </c:pt>
                <c:pt idx="1">
                  <c:v>3.4699999999999998E-4</c:v>
                </c:pt>
                <c:pt idx="2">
                  <c:v>6.9300000000000004E-4</c:v>
                </c:pt>
                <c:pt idx="3">
                  <c:v>1.0399999999999999E-3</c:v>
                </c:pt>
                <c:pt idx="4">
                  <c:v>1.387E-3</c:v>
                </c:pt>
                <c:pt idx="5">
                  <c:v>1.7329999999999999E-3</c:v>
                </c:pt>
              </c:numCache>
            </c:numRef>
          </c:xVal>
          <c:yVal>
            <c:numRef>
              <c:f>'LC4 #25690'!$A$3:$A$8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519168"/>
        <c:axId val="128545536"/>
      </c:scatterChart>
      <c:valAx>
        <c:axId val="128519168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128545536"/>
        <c:crosses val="autoZero"/>
        <c:crossBetween val="midCat"/>
      </c:valAx>
      <c:valAx>
        <c:axId val="12854553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28519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LabVIEW AI3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28494117878792358"/>
                  <c:y val="0.45334463400408281"/>
                </c:manualLayout>
              </c:layout>
              <c:numFmt formatCode="0.00000E+00" sourceLinked="0"/>
            </c:trendlineLbl>
          </c:trendline>
          <c:xVal>
            <c:numRef>
              <c:f>'LC4 #25690'!$E$3:$E$8</c:f>
              <c:numCache>
                <c:formatCode>0.000000</c:formatCode>
                <c:ptCount val="6"/>
                <c:pt idx="0">
                  <c:v>2.1999999999999999E-5</c:v>
                </c:pt>
                <c:pt idx="5">
                  <c:v>1.7329999999999999E-3</c:v>
                </c:pt>
              </c:numCache>
            </c:numRef>
          </c:xVal>
          <c:yVal>
            <c:numRef>
              <c:f>'LC4 #25690'!$A$3:$A$8</c:f>
              <c:numCache>
                <c:formatCode>0.000</c:formatCode>
                <c:ptCount val="6"/>
                <c:pt idx="0">
                  <c:v>0</c:v>
                </c:pt>
                <c:pt idx="1">
                  <c:v>11023.112999999999</c:v>
                </c:pt>
                <c:pt idx="2">
                  <c:v>22046.225999999999</c:v>
                </c:pt>
                <c:pt idx="3">
                  <c:v>33069.339</c:v>
                </c:pt>
                <c:pt idx="4">
                  <c:v>44092.451999999997</c:v>
                </c:pt>
                <c:pt idx="5">
                  <c:v>55115.565999999999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680320"/>
        <c:axId val="130681856"/>
      </c:scatterChart>
      <c:valAx>
        <c:axId val="130680320"/>
        <c:scaling>
          <c:orientation val="minMax"/>
        </c:scaling>
        <c:delete val="0"/>
        <c:axPos val="b"/>
        <c:numFmt formatCode="0.000000" sourceLinked="1"/>
        <c:majorTickMark val="out"/>
        <c:minorTickMark val="none"/>
        <c:tickLblPos val="nextTo"/>
        <c:crossAx val="130681856"/>
        <c:crosses val="autoZero"/>
        <c:crossBetween val="midCat"/>
      </c:valAx>
      <c:valAx>
        <c:axId val="13068185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306803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466724</xdr:colOff>
      <xdr:row>4</xdr:row>
      <xdr:rowOff>66675</xdr:rowOff>
    </xdr:from>
    <xdr:to>
      <xdr:col>19</xdr:col>
      <xdr:colOff>66674</xdr:colOff>
      <xdr:row>18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476250</xdr:colOff>
      <xdr:row>33</xdr:row>
      <xdr:rowOff>95250</xdr:rowOff>
    </xdr:from>
    <xdr:to>
      <xdr:col>17</xdr:col>
      <xdr:colOff>161925</xdr:colOff>
      <xdr:row>47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466724</xdr:colOff>
      <xdr:row>18</xdr:row>
      <xdr:rowOff>180975</xdr:rowOff>
    </xdr:from>
    <xdr:to>
      <xdr:col>19</xdr:col>
      <xdr:colOff>66674</xdr:colOff>
      <xdr:row>33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2</xdr:row>
      <xdr:rowOff>9525</xdr:rowOff>
    </xdr:from>
    <xdr:to>
      <xdr:col>21</xdr:col>
      <xdr:colOff>600074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609599</xdr:colOff>
      <xdr:row>17</xdr:row>
      <xdr:rowOff>142875</xdr:rowOff>
    </xdr:from>
    <xdr:to>
      <xdr:col>22</xdr:col>
      <xdr:colOff>28574</xdr:colOff>
      <xdr:row>32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1152524</xdr:colOff>
      <xdr:row>6</xdr:row>
      <xdr:rowOff>180975</xdr:rowOff>
    </xdr:from>
    <xdr:to>
      <xdr:col>21</xdr:col>
      <xdr:colOff>314324</xdr:colOff>
      <xdr:row>21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22</xdr:row>
      <xdr:rowOff>161925</xdr:rowOff>
    </xdr:from>
    <xdr:to>
      <xdr:col>21</xdr:col>
      <xdr:colOff>295274</xdr:colOff>
      <xdr:row>37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5</xdr:row>
      <xdr:rowOff>19050</xdr:rowOff>
    </xdr:from>
    <xdr:to>
      <xdr:col>22</xdr:col>
      <xdr:colOff>600074</xdr:colOff>
      <xdr:row>19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20</xdr:row>
      <xdr:rowOff>19050</xdr:rowOff>
    </xdr:from>
    <xdr:to>
      <xdr:col>23</xdr:col>
      <xdr:colOff>19050</xdr:colOff>
      <xdr:row>34</xdr:row>
      <xdr:rowOff>95250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selection activeCell="K3" sqref="K3"/>
    </sheetView>
  </sheetViews>
  <sheetFormatPr defaultRowHeight="15" x14ac:dyDescent="0.25"/>
  <cols>
    <col min="1" max="1" width="9.5703125" style="2" bestFit="1" customWidth="1"/>
    <col min="2" max="2" width="9.140625" style="2"/>
    <col min="3" max="3" width="15" style="2" customWidth="1"/>
    <col min="4" max="4" width="12.7109375" style="6" customWidth="1"/>
    <col min="5" max="5" width="10.42578125" style="2" customWidth="1"/>
    <col min="6" max="6" width="12.5703125" style="2" customWidth="1"/>
    <col min="7" max="7" width="12" style="2" customWidth="1"/>
    <col min="8" max="10" width="9.140625" style="2"/>
    <col min="11" max="11" width="16.140625" style="2" customWidth="1"/>
    <col min="12" max="12" width="31.28515625" style="2" customWidth="1"/>
    <col min="13" max="13" width="17.85546875" style="2" bestFit="1" customWidth="1"/>
    <col min="14" max="16384" width="9.140625" style="2"/>
  </cols>
  <sheetData>
    <row r="1" spans="1:15" x14ac:dyDescent="0.25">
      <c r="A1" s="2" t="s">
        <v>7</v>
      </c>
      <c r="B1" s="2" t="s">
        <v>6</v>
      </c>
      <c r="C1" s="2" t="s">
        <v>6</v>
      </c>
      <c r="D1" s="4" t="s">
        <v>21</v>
      </c>
      <c r="E1" s="6" t="s">
        <v>6</v>
      </c>
      <c r="G1" s="2" t="s">
        <v>6</v>
      </c>
    </row>
    <row r="2" spans="1:15" x14ac:dyDescent="0.25">
      <c r="A2" s="2" t="s">
        <v>2</v>
      </c>
      <c r="B2" s="2" t="s">
        <v>0</v>
      </c>
      <c r="C2" s="2" t="s">
        <v>1</v>
      </c>
      <c r="D2" s="4" t="s">
        <v>1</v>
      </c>
      <c r="E2" s="6" t="s">
        <v>20</v>
      </c>
      <c r="F2" s="2" t="s">
        <v>3</v>
      </c>
      <c r="G2" s="2" t="s">
        <v>8</v>
      </c>
      <c r="H2" s="2" t="s">
        <v>4</v>
      </c>
      <c r="I2" s="2" t="s">
        <v>5</v>
      </c>
      <c r="L2" s="7"/>
      <c r="M2" s="7"/>
      <c r="N2" s="7"/>
      <c r="O2" s="7"/>
    </row>
    <row r="3" spans="1:15" x14ac:dyDescent="0.25">
      <c r="A3" s="1">
        <v>0</v>
      </c>
      <c r="B3" s="1">
        <v>0</v>
      </c>
      <c r="C3" s="1">
        <v>0</v>
      </c>
      <c r="D3" s="6">
        <v>0</v>
      </c>
      <c r="E3" s="6">
        <v>4.1E-5</v>
      </c>
      <c r="F3" s="1">
        <v>0</v>
      </c>
      <c r="G3" s="2" t="s">
        <v>9</v>
      </c>
      <c r="H3" s="2">
        <f>SLOPE(B3:B8,A3:A8)</f>
        <v>3.348807660209667E-5</v>
      </c>
      <c r="I3" s="2">
        <f>SLOPE(C3:C8,A3:A8)</f>
        <v>3.2046948831810645E-5</v>
      </c>
      <c r="L3" s="7"/>
      <c r="M3" s="8"/>
      <c r="N3" s="7"/>
      <c r="O3" s="9"/>
    </row>
    <row r="4" spans="1:15" x14ac:dyDescent="0.25">
      <c r="A4" s="1">
        <v>11023.112999999999</v>
      </c>
      <c r="B4" s="1">
        <v>0.29199999999999998</v>
      </c>
      <c r="C4" s="1">
        <v>0.35299999999999998</v>
      </c>
      <c r="D4" s="6">
        <v>3.5300000000000002E-4</v>
      </c>
      <c r="E4" s="6"/>
      <c r="F4" s="1">
        <v>-3.4</v>
      </c>
      <c r="L4" s="7"/>
      <c r="M4" s="7"/>
      <c r="N4" s="7"/>
      <c r="O4" s="7"/>
    </row>
    <row r="5" spans="1:15" x14ac:dyDescent="0.25">
      <c r="A5" s="1">
        <v>22046.225999999999</v>
      </c>
      <c r="B5" s="1">
        <v>0.64900000000000002</v>
      </c>
      <c r="C5" s="1">
        <v>0.70599999999999996</v>
      </c>
      <c r="D5" s="6">
        <v>7.0600000000000003E-4</v>
      </c>
      <c r="E5" s="6"/>
      <c r="F5" s="1">
        <v>-2.97</v>
      </c>
    </row>
    <row r="6" spans="1:15" x14ac:dyDescent="0.25">
      <c r="A6" s="1">
        <v>33069.339</v>
      </c>
      <c r="B6" s="1">
        <v>1.03</v>
      </c>
      <c r="C6" s="1">
        <v>1.06</v>
      </c>
      <c r="D6" s="6">
        <v>1.06E-3</v>
      </c>
      <c r="E6" s="6"/>
      <c r="F6" s="1">
        <v>-1.57</v>
      </c>
      <c r="H6" s="2" t="s">
        <v>11</v>
      </c>
    </row>
    <row r="7" spans="1:15" x14ac:dyDescent="0.25">
      <c r="A7" s="1">
        <v>44092.451999999997</v>
      </c>
      <c r="B7" s="1">
        <v>1.425</v>
      </c>
      <c r="C7" s="1">
        <v>1.413</v>
      </c>
      <c r="D7" s="6">
        <v>1.413E-3</v>
      </c>
      <c r="E7" s="6"/>
      <c r="F7" s="1">
        <v>0.56999999999999995</v>
      </c>
      <c r="H7" s="2">
        <f>PRODUCT(I3,'LC1 #25687'!A8)</f>
        <v>1.7662857234382825</v>
      </c>
      <c r="I7" s="2" t="s">
        <v>6</v>
      </c>
    </row>
    <row r="8" spans="1:15" x14ac:dyDescent="0.25">
      <c r="A8" s="1">
        <v>55115.565999999999</v>
      </c>
      <c r="B8" s="1">
        <v>1.8280000000000001</v>
      </c>
      <c r="C8" s="1">
        <v>1.766</v>
      </c>
      <c r="D8" s="6">
        <v>1.766E-3</v>
      </c>
      <c r="E8" s="6">
        <v>1.7700000000000001E-3</v>
      </c>
      <c r="F8" s="1">
        <v>3.4</v>
      </c>
    </row>
    <row r="11" spans="1:15" x14ac:dyDescent="0.25">
      <c r="A11" s="4"/>
      <c r="B11" s="4" t="s">
        <v>7</v>
      </c>
      <c r="C11" s="4" t="s">
        <v>7</v>
      </c>
    </row>
    <row r="12" spans="1:15" x14ac:dyDescent="0.25">
      <c r="A12" s="4" t="s">
        <v>12</v>
      </c>
      <c r="B12" s="4" t="s">
        <v>14</v>
      </c>
      <c r="C12" s="4" t="s">
        <v>13</v>
      </c>
      <c r="D12" s="6" t="s">
        <v>19</v>
      </c>
    </row>
    <row r="13" spans="1:15" x14ac:dyDescent="0.25">
      <c r="A13" s="4" t="s">
        <v>15</v>
      </c>
      <c r="B13" s="4">
        <v>4000</v>
      </c>
      <c r="D13" s="6">
        <v>1.54E-4</v>
      </c>
    </row>
    <row r="14" spans="1:15" x14ac:dyDescent="0.25">
      <c r="A14" s="4" t="s">
        <v>16</v>
      </c>
      <c r="B14" s="4">
        <v>4000</v>
      </c>
      <c r="D14" s="6">
        <v>1.5249999999999999E-4</v>
      </c>
    </row>
    <row r="15" spans="1:15" x14ac:dyDescent="0.25">
      <c r="A15" s="4" t="s">
        <v>17</v>
      </c>
      <c r="B15" s="4">
        <v>4000</v>
      </c>
      <c r="C15" s="2">
        <v>4524.6000000000004</v>
      </c>
      <c r="D15" s="6">
        <v>1.45E-4</v>
      </c>
    </row>
    <row r="16" spans="1:15" x14ac:dyDescent="0.25">
      <c r="A16" s="4" t="s">
        <v>18</v>
      </c>
      <c r="B16" s="4">
        <v>4000</v>
      </c>
      <c r="D16" s="6">
        <v>1.6249999999999999E-4</v>
      </c>
    </row>
  </sheetData>
  <pageMargins left="0.7" right="0.7" top="0.75" bottom="0.75" header="0.3" footer="0.3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D5" sqref="D5"/>
    </sheetView>
  </sheetViews>
  <sheetFormatPr defaultRowHeight="15" x14ac:dyDescent="0.25"/>
  <cols>
    <col min="1" max="1" width="9.5703125" style="2" bestFit="1" customWidth="1"/>
    <col min="2" max="3" width="9.140625" style="2"/>
    <col min="4" max="4" width="12.7109375" style="2" customWidth="1"/>
    <col min="5" max="5" width="12.7109375" style="4" customWidth="1"/>
    <col min="6" max="6" width="11.140625" style="2" customWidth="1"/>
    <col min="7" max="7" width="12.5703125" style="2" customWidth="1"/>
    <col min="8" max="8" width="12" style="2" customWidth="1"/>
    <col min="9" max="11" width="9.140625" style="2"/>
    <col min="12" max="12" width="11.42578125" style="2" customWidth="1"/>
    <col min="13" max="13" width="31.28515625" style="2" customWidth="1"/>
    <col min="14" max="14" width="17.85546875" style="2" bestFit="1" customWidth="1"/>
    <col min="15" max="16384" width="9.140625" style="2"/>
  </cols>
  <sheetData>
    <row r="1" spans="1:9" x14ac:dyDescent="0.25">
      <c r="A1" s="2" t="s">
        <v>7</v>
      </c>
      <c r="B1" s="2" t="s">
        <v>6</v>
      </c>
      <c r="C1" s="2" t="s">
        <v>6</v>
      </c>
      <c r="D1" s="4" t="s">
        <v>21</v>
      </c>
      <c r="G1" s="2" t="s">
        <v>6</v>
      </c>
    </row>
    <row r="2" spans="1:9" x14ac:dyDescent="0.25">
      <c r="A2" s="2" t="s">
        <v>2</v>
      </c>
      <c r="B2" s="2" t="s">
        <v>0</v>
      </c>
      <c r="C2" s="2" t="s">
        <v>1</v>
      </c>
      <c r="D2" s="4"/>
      <c r="F2" s="2" t="s">
        <v>3</v>
      </c>
      <c r="G2" s="3" t="s">
        <v>8</v>
      </c>
      <c r="H2" s="2" t="s">
        <v>4</v>
      </c>
      <c r="I2" s="2" t="s">
        <v>5</v>
      </c>
    </row>
    <row r="3" spans="1:9" x14ac:dyDescent="0.25">
      <c r="A3" s="1">
        <v>0</v>
      </c>
      <c r="B3" s="1">
        <v>0</v>
      </c>
      <c r="C3" s="1">
        <v>0</v>
      </c>
      <c r="D3" s="6">
        <v>0</v>
      </c>
      <c r="E3" s="6">
        <v>6.0000000000000002E-6</v>
      </c>
      <c r="F3" s="1">
        <v>0</v>
      </c>
      <c r="G3" s="2" t="s">
        <v>9</v>
      </c>
      <c r="H3" s="2">
        <f>SLOPE(B3:B8,A3:A8)</f>
        <v>3.5235055208421233E-5</v>
      </c>
      <c r="I3" s="2">
        <f>SLOPE(C3:C8,A3:A8)</f>
        <v>3.3586570928827774E-5</v>
      </c>
    </row>
    <row r="4" spans="1:9" x14ac:dyDescent="0.25">
      <c r="A4" s="1">
        <v>11023.112999999999</v>
      </c>
      <c r="B4" s="1">
        <v>0.30399999999999999</v>
      </c>
      <c r="C4" s="1">
        <v>0.37</v>
      </c>
      <c r="D4" s="6">
        <v>3.6999999999999999E-4</v>
      </c>
      <c r="E4" s="6"/>
      <c r="F4" s="1">
        <v>-3.4</v>
      </c>
    </row>
    <row r="5" spans="1:9" x14ac:dyDescent="0.25">
      <c r="A5" s="1">
        <v>22046.225999999999</v>
      </c>
      <c r="B5" s="1">
        <v>0.68400000000000005</v>
      </c>
      <c r="C5" s="1">
        <v>0.74</v>
      </c>
      <c r="D5" s="6">
        <v>7.3999999999999999E-4</v>
      </c>
      <c r="E5" s="6"/>
      <c r="F5" s="1">
        <v>-2.97</v>
      </c>
    </row>
    <row r="6" spans="1:9" x14ac:dyDescent="0.25">
      <c r="A6" s="1">
        <v>33069.339</v>
      </c>
      <c r="B6" s="1">
        <v>1.091</v>
      </c>
      <c r="C6" s="1">
        <v>1.1100000000000001</v>
      </c>
      <c r="D6" s="6">
        <v>1.1100000000000001E-3</v>
      </c>
      <c r="E6" s="6"/>
      <c r="F6" s="1">
        <v>-1.57</v>
      </c>
      <c r="H6" s="2" t="s">
        <v>11</v>
      </c>
    </row>
    <row r="7" spans="1:9" x14ac:dyDescent="0.25">
      <c r="A7" s="1">
        <v>44092.451999999997</v>
      </c>
      <c r="B7" s="1">
        <v>1.5029999999999999</v>
      </c>
      <c r="C7" s="1">
        <v>1.4810000000000001</v>
      </c>
      <c r="D7" s="6">
        <v>1.4809999999999999E-3</v>
      </c>
      <c r="E7" s="6"/>
      <c r="F7" s="1">
        <v>0.56999999999999995</v>
      </c>
      <c r="H7" s="2">
        <f>PRODUCT(I3,A8)</f>
        <v>1.8511428667414884</v>
      </c>
    </row>
    <row r="8" spans="1:9" x14ac:dyDescent="0.25">
      <c r="A8" s="1">
        <v>55115.565999999999</v>
      </c>
      <c r="B8" s="1">
        <v>1.9179999999999999</v>
      </c>
      <c r="C8" s="1">
        <v>1.851</v>
      </c>
      <c r="D8" s="6">
        <v>1.851E-3</v>
      </c>
      <c r="E8" s="6">
        <v>1.851E-3</v>
      </c>
      <c r="F8" s="1">
        <v>3.4</v>
      </c>
    </row>
    <row r="13" spans="1:9" x14ac:dyDescent="0.25">
      <c r="A13" s="4"/>
      <c r="B13" s="4" t="s">
        <v>7</v>
      </c>
      <c r="C13" s="4" t="s">
        <v>7</v>
      </c>
      <c r="D13" s="2" t="s">
        <v>19</v>
      </c>
    </row>
    <row r="14" spans="1:9" x14ac:dyDescent="0.25">
      <c r="A14" s="4" t="s">
        <v>12</v>
      </c>
      <c r="B14" s="4" t="s">
        <v>14</v>
      </c>
      <c r="C14" s="4" t="s">
        <v>13</v>
      </c>
    </row>
    <row r="15" spans="1:9" x14ac:dyDescent="0.25">
      <c r="A15" s="4" t="s">
        <v>15</v>
      </c>
      <c r="B15" s="4">
        <v>4000</v>
      </c>
      <c r="C15" s="4">
        <v>4766.143</v>
      </c>
    </row>
    <row r="16" spans="1:9" x14ac:dyDescent="0.25">
      <c r="A16" s="4" t="s">
        <v>16</v>
      </c>
      <c r="B16" s="4">
        <v>4000</v>
      </c>
      <c r="C16" s="4">
        <v>4264</v>
      </c>
      <c r="D16" s="2">
        <v>1.3650000000000001E-4</v>
      </c>
    </row>
    <row r="17" spans="1:4" x14ac:dyDescent="0.25">
      <c r="A17" s="4" t="s">
        <v>17</v>
      </c>
      <c r="B17" s="4">
        <v>4000</v>
      </c>
      <c r="C17" s="4"/>
      <c r="D17" s="2">
        <v>1.4100000000000001E-4</v>
      </c>
    </row>
    <row r="18" spans="1:4" x14ac:dyDescent="0.25">
      <c r="A18" s="4" t="s">
        <v>18</v>
      </c>
      <c r="B18" s="4">
        <v>4000</v>
      </c>
      <c r="C18" s="4"/>
      <c r="D18" s="2">
        <v>1.4200000000000001E-4</v>
      </c>
    </row>
  </sheetData>
  <pageMargins left="0.7" right="0.7" top="0.75" bottom="0.75" header="0.3" footer="0.3"/>
  <pageSetup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selection activeCell="I15" sqref="I15"/>
    </sheetView>
  </sheetViews>
  <sheetFormatPr defaultRowHeight="15" x14ac:dyDescent="0.25"/>
  <cols>
    <col min="1" max="1" width="9.5703125" bestFit="1" customWidth="1"/>
    <col min="4" max="4" width="12.7109375" customWidth="1"/>
    <col min="5" max="5" width="11.85546875" customWidth="1"/>
    <col min="6" max="6" width="12.5703125" customWidth="1"/>
    <col min="7" max="7" width="12" customWidth="1"/>
    <col min="10" max="10" width="17.28515625" customWidth="1"/>
    <col min="11" max="11" width="32.85546875" customWidth="1"/>
    <col min="12" max="12" width="11" customWidth="1"/>
    <col min="13" max="13" width="17.85546875" bestFit="1" customWidth="1"/>
  </cols>
  <sheetData>
    <row r="1" spans="1:16" x14ac:dyDescent="0.25">
      <c r="A1" t="s">
        <v>7</v>
      </c>
      <c r="B1" t="s">
        <v>6</v>
      </c>
      <c r="C1" t="s">
        <v>6</v>
      </c>
      <c r="D1" s="4" t="s">
        <v>21</v>
      </c>
      <c r="E1" s="4" t="s">
        <v>20</v>
      </c>
      <c r="G1" s="2"/>
      <c r="H1" t="s">
        <v>10</v>
      </c>
      <c r="I1" t="s">
        <v>10</v>
      </c>
    </row>
    <row r="2" spans="1:16" x14ac:dyDescent="0.25">
      <c r="A2" t="s">
        <v>2</v>
      </c>
      <c r="B2" t="s">
        <v>0</v>
      </c>
      <c r="C2" t="s">
        <v>1</v>
      </c>
      <c r="D2" s="4"/>
      <c r="E2" s="4"/>
      <c r="F2" t="s">
        <v>3</v>
      </c>
      <c r="G2" t="s">
        <v>8</v>
      </c>
      <c r="H2" t="s">
        <v>4</v>
      </c>
      <c r="I2" t="s">
        <v>5</v>
      </c>
      <c r="K2" s="7"/>
      <c r="L2" s="7"/>
      <c r="M2" s="7"/>
      <c r="N2" s="7"/>
      <c r="O2" s="7"/>
      <c r="P2" s="7"/>
    </row>
    <row r="3" spans="1:16" x14ac:dyDescent="0.25">
      <c r="A3" s="1">
        <v>0</v>
      </c>
      <c r="B3" s="1">
        <v>0</v>
      </c>
      <c r="C3" s="1">
        <v>0</v>
      </c>
      <c r="D3" s="6">
        <v>0</v>
      </c>
      <c r="E3" s="6">
        <v>2.0999999999999999E-5</v>
      </c>
      <c r="F3" s="1">
        <v>0</v>
      </c>
      <c r="G3" t="s">
        <v>9</v>
      </c>
      <c r="H3">
        <f>SLOPE(B3:B8,A3:A8)</f>
        <v>3.1927718852800678E-5</v>
      </c>
      <c r="I3">
        <f>SLOPE(C3:C8,A3:A8)</f>
        <v>3.0605821077984286E-5</v>
      </c>
      <c r="K3" s="7"/>
      <c r="L3" s="7"/>
      <c r="M3" s="8"/>
      <c r="N3" s="7"/>
      <c r="O3" s="9"/>
      <c r="P3" s="7"/>
    </row>
    <row r="4" spans="1:16" x14ac:dyDescent="0.25">
      <c r="A4" s="1">
        <v>11023.112999999999</v>
      </c>
      <c r="B4" s="1">
        <v>0.28000000000000003</v>
      </c>
      <c r="C4" s="1">
        <v>0.33700000000000002</v>
      </c>
      <c r="D4" s="6">
        <v>3.3700000000000001E-4</v>
      </c>
      <c r="E4" s="6"/>
      <c r="F4" s="1">
        <v>-3.4</v>
      </c>
      <c r="K4" s="7"/>
      <c r="L4" s="7"/>
      <c r="M4" s="10"/>
      <c r="N4" s="7"/>
      <c r="O4" s="9"/>
      <c r="P4" s="7"/>
    </row>
    <row r="5" spans="1:16" x14ac:dyDescent="0.25">
      <c r="A5" s="1">
        <v>22046.225999999999</v>
      </c>
      <c r="B5" s="1">
        <v>0.625</v>
      </c>
      <c r="C5" s="1">
        <v>0.67500000000000004</v>
      </c>
      <c r="D5" s="6">
        <v>6.7500000000000004E-4</v>
      </c>
      <c r="E5" s="6"/>
      <c r="F5" s="1">
        <v>-2.97</v>
      </c>
      <c r="H5" t="s">
        <v>11</v>
      </c>
      <c r="K5" s="7"/>
      <c r="L5" s="7"/>
      <c r="M5" s="7"/>
      <c r="N5" s="7"/>
      <c r="O5" s="11"/>
      <c r="P5" s="7"/>
    </row>
    <row r="6" spans="1:16" x14ac:dyDescent="0.25">
      <c r="A6" s="1">
        <v>33069.339</v>
      </c>
      <c r="B6" s="1">
        <v>0.98599999999999999</v>
      </c>
      <c r="C6" s="1">
        <v>1.012</v>
      </c>
      <c r="D6" s="6">
        <v>1.0120000000000001E-3</v>
      </c>
      <c r="E6" s="6"/>
      <c r="F6" s="1">
        <v>-1.57</v>
      </c>
      <c r="H6">
        <f>PRODUCT(I3,A8)</f>
        <v>1.6868571516078339</v>
      </c>
      <c r="M6" s="5"/>
    </row>
    <row r="7" spans="1:16" x14ac:dyDescent="0.25">
      <c r="A7" s="1">
        <v>44092.451999999997</v>
      </c>
      <c r="B7" s="1">
        <v>1.359</v>
      </c>
      <c r="C7" s="1">
        <v>1.349</v>
      </c>
      <c r="D7" s="6">
        <v>1.3489999999999999E-3</v>
      </c>
      <c r="E7" s="6"/>
      <c r="F7" s="1">
        <v>0.56999999999999995</v>
      </c>
    </row>
    <row r="8" spans="1:16" x14ac:dyDescent="0.25">
      <c r="A8" s="1">
        <v>55115.565999999999</v>
      </c>
      <c r="B8" s="1">
        <v>1.744</v>
      </c>
      <c r="C8" s="1">
        <v>1.6870000000000001</v>
      </c>
      <c r="D8" s="6">
        <v>1.6869999999999999E-3</v>
      </c>
      <c r="E8" s="6">
        <v>1.6869999999999999E-3</v>
      </c>
      <c r="F8" s="1">
        <v>3.4</v>
      </c>
    </row>
    <row r="10" spans="1:16" x14ac:dyDescent="0.25">
      <c r="B10" t="s">
        <v>7</v>
      </c>
      <c r="C10" t="s">
        <v>7</v>
      </c>
    </row>
    <row r="11" spans="1:16" x14ac:dyDescent="0.25">
      <c r="A11" t="s">
        <v>12</v>
      </c>
      <c r="B11" t="s">
        <v>14</v>
      </c>
      <c r="C11" t="s">
        <v>13</v>
      </c>
    </row>
    <row r="12" spans="1:16" x14ac:dyDescent="0.25">
      <c r="A12" t="s">
        <v>15</v>
      </c>
      <c r="B12">
        <v>2000</v>
      </c>
      <c r="C12">
        <v>2193.3429999999998</v>
      </c>
    </row>
    <row r="13" spans="1:16" x14ac:dyDescent="0.25">
      <c r="A13" t="s">
        <v>16</v>
      </c>
      <c r="B13">
        <v>2000</v>
      </c>
      <c r="C13">
        <v>2162.02</v>
      </c>
    </row>
    <row r="14" spans="1:16" x14ac:dyDescent="0.25">
      <c r="A14" t="s">
        <v>17</v>
      </c>
      <c r="B14">
        <v>2000</v>
      </c>
      <c r="C14">
        <v>2367.39</v>
      </c>
    </row>
    <row r="15" spans="1:16" x14ac:dyDescent="0.25">
      <c r="A15" t="s">
        <v>18</v>
      </c>
      <c r="B15">
        <v>2000</v>
      </c>
      <c r="C15">
        <v>2461.46</v>
      </c>
    </row>
  </sheetData>
  <pageMargins left="0.7" right="0.7" top="0.75" bottom="0.7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F49" sqref="F49"/>
    </sheetView>
  </sheetViews>
  <sheetFormatPr defaultRowHeight="15" x14ac:dyDescent="0.25"/>
  <cols>
    <col min="1" max="1" width="9.5703125" style="2" bestFit="1" customWidth="1"/>
    <col min="2" max="3" width="9.140625" style="2"/>
    <col min="4" max="4" width="12.7109375" style="2" customWidth="1"/>
    <col min="5" max="5" width="10.7109375" style="2" customWidth="1"/>
    <col min="6" max="6" width="12.5703125" style="2" customWidth="1"/>
    <col min="7" max="7" width="12" style="2" customWidth="1"/>
    <col min="8" max="10" width="9.140625" style="2"/>
    <col min="11" max="11" width="11.42578125" style="2" customWidth="1"/>
    <col min="12" max="12" width="31.28515625" style="2" customWidth="1"/>
    <col min="13" max="13" width="17.85546875" style="2" bestFit="1" customWidth="1"/>
    <col min="14" max="16384" width="9.140625" style="2"/>
  </cols>
  <sheetData>
    <row r="1" spans="1:15" x14ac:dyDescent="0.25">
      <c r="A1" s="2" t="s">
        <v>7</v>
      </c>
      <c r="B1" s="2" t="s">
        <v>6</v>
      </c>
      <c r="C1" s="2" t="s">
        <v>6</v>
      </c>
      <c r="D1" s="4"/>
      <c r="E1" s="4"/>
      <c r="G1" s="2" t="s">
        <v>6</v>
      </c>
    </row>
    <row r="2" spans="1:15" x14ac:dyDescent="0.25">
      <c r="A2" s="2" t="s">
        <v>2</v>
      </c>
      <c r="B2" s="2" t="s">
        <v>0</v>
      </c>
      <c r="C2" s="2" t="s">
        <v>1</v>
      </c>
      <c r="D2" s="4"/>
      <c r="E2" s="4"/>
      <c r="F2" s="2" t="s">
        <v>3</v>
      </c>
      <c r="G2" s="2" t="s">
        <v>8</v>
      </c>
      <c r="H2" s="2" t="s">
        <v>4</v>
      </c>
      <c r="I2" s="2" t="s">
        <v>5</v>
      </c>
      <c r="L2" s="7"/>
      <c r="M2" s="7"/>
      <c r="N2" s="7"/>
      <c r="O2" s="7"/>
    </row>
    <row r="3" spans="1:15" x14ac:dyDescent="0.25">
      <c r="A3" s="1">
        <v>0</v>
      </c>
      <c r="B3" s="1">
        <v>0</v>
      </c>
      <c r="C3" s="1">
        <v>0</v>
      </c>
      <c r="D3" s="6">
        <v>0</v>
      </c>
      <c r="E3" s="6">
        <v>2.1999999999999999E-5</v>
      </c>
      <c r="F3" s="1">
        <v>0</v>
      </c>
      <c r="G3" s="2">
        <v>2.5000000000000001E-2</v>
      </c>
      <c r="H3" s="2">
        <f>SLOPE(B3:B8,A3:A8)</f>
        <v>3.3187409660591114E-5</v>
      </c>
      <c r="I3" s="2">
        <f>SLOPE(C3:C8,A3:A8)</f>
        <v>3.1445614948799532E-5</v>
      </c>
      <c r="L3" s="7"/>
      <c r="M3" s="8"/>
      <c r="N3" s="7"/>
      <c r="O3" s="9"/>
    </row>
    <row r="4" spans="1:15" x14ac:dyDescent="0.25">
      <c r="A4" s="1">
        <v>11023.112999999999</v>
      </c>
      <c r="B4" s="1">
        <v>0.27600000000000002</v>
      </c>
      <c r="C4" s="1">
        <v>0.34699999999999998</v>
      </c>
      <c r="D4" s="6">
        <v>3.4699999999999998E-4</v>
      </c>
      <c r="E4" s="6"/>
      <c r="F4" s="1">
        <v>-3.4</v>
      </c>
      <c r="L4" s="7"/>
      <c r="M4" s="7"/>
      <c r="N4" s="7"/>
      <c r="O4" s="7"/>
    </row>
    <row r="5" spans="1:15" x14ac:dyDescent="0.25">
      <c r="A5" s="1">
        <v>22046.225999999999</v>
      </c>
      <c r="B5" s="1">
        <v>0.63200000000000001</v>
      </c>
      <c r="C5" s="1">
        <v>0.69299999999999995</v>
      </c>
      <c r="D5" s="6">
        <v>6.9300000000000004E-4</v>
      </c>
      <c r="E5" s="6"/>
      <c r="F5" s="1">
        <v>-2.97</v>
      </c>
    </row>
    <row r="6" spans="1:15" x14ac:dyDescent="0.25">
      <c r="A6" s="1">
        <v>33069.339</v>
      </c>
      <c r="B6" s="1">
        <v>1.0149999999999999</v>
      </c>
      <c r="C6" s="1">
        <v>1.04</v>
      </c>
      <c r="D6" s="6">
        <v>1.0399999999999999E-3</v>
      </c>
      <c r="E6" s="6"/>
      <c r="F6" s="1">
        <v>-1.57</v>
      </c>
      <c r="H6" s="2" t="s">
        <v>11</v>
      </c>
    </row>
    <row r="7" spans="1:15" x14ac:dyDescent="0.25">
      <c r="A7" s="1">
        <v>44092.451999999997</v>
      </c>
      <c r="B7" s="1">
        <v>1.4079999999999999</v>
      </c>
      <c r="C7" s="1">
        <v>1.387</v>
      </c>
      <c r="D7" s="6">
        <v>1.387E-3</v>
      </c>
      <c r="E7" s="6"/>
      <c r="F7" s="1">
        <v>0.56999999999999995</v>
      </c>
      <c r="H7" s="2">
        <f>PRODUCT(I3,A8)</f>
        <v>1.7331428661211472</v>
      </c>
    </row>
    <row r="8" spans="1:15" x14ac:dyDescent="0.25">
      <c r="A8" s="1">
        <v>55115.565999999999</v>
      </c>
      <c r="B8" s="1">
        <v>1.8049999999999999</v>
      </c>
      <c r="C8" s="1">
        <v>1.7330000000000001</v>
      </c>
      <c r="D8" s="6">
        <v>1.7329999999999999E-3</v>
      </c>
      <c r="E8" s="6">
        <v>1.7329999999999999E-3</v>
      </c>
      <c r="F8" s="1">
        <v>3.4</v>
      </c>
    </row>
    <row r="11" spans="1:15" x14ac:dyDescent="0.25">
      <c r="A11" s="4"/>
      <c r="B11" s="4" t="s">
        <v>7</v>
      </c>
      <c r="C11" s="4" t="s">
        <v>7</v>
      </c>
      <c r="D11" s="4"/>
    </row>
    <row r="12" spans="1:15" x14ac:dyDescent="0.25">
      <c r="A12" s="4" t="s">
        <v>12</v>
      </c>
      <c r="B12" s="4" t="s">
        <v>14</v>
      </c>
      <c r="C12" s="4" t="s">
        <v>13</v>
      </c>
      <c r="D12" s="4" t="s">
        <v>19</v>
      </c>
    </row>
    <row r="13" spans="1:15" x14ac:dyDescent="0.25">
      <c r="A13" s="4" t="s">
        <v>15</v>
      </c>
      <c r="B13" s="4">
        <v>4000</v>
      </c>
      <c r="C13" s="4"/>
      <c r="D13" s="4">
        <v>1.4799999999999999E-4</v>
      </c>
    </row>
    <row r="14" spans="1:15" x14ac:dyDescent="0.25">
      <c r="A14" s="4" t="s">
        <v>16</v>
      </c>
      <c r="B14" s="4">
        <v>4000</v>
      </c>
      <c r="C14" s="4"/>
      <c r="D14" s="4">
        <v>1.3300000000000001E-4</v>
      </c>
    </row>
    <row r="15" spans="1:15" x14ac:dyDescent="0.25">
      <c r="A15" s="4" t="s">
        <v>17</v>
      </c>
      <c r="B15" s="4">
        <v>4000</v>
      </c>
      <c r="C15" s="4"/>
      <c r="D15" s="4">
        <v>1.3799999999999999E-4</v>
      </c>
    </row>
    <row r="16" spans="1:15" x14ac:dyDescent="0.25">
      <c r="A16" s="4" t="s">
        <v>18</v>
      </c>
      <c r="B16" s="4">
        <v>4000</v>
      </c>
      <c r="C16" s="4"/>
      <c r="D16" s="4">
        <v>1.3899999999999999E-4</v>
      </c>
    </row>
  </sheetData>
  <pageMargins left="0.7" right="0.7" top="0.75" bottom="0.75" header="0.3" footer="0.3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LC1 #25687</vt:lpstr>
      <vt:lpstr>LC2 #25688</vt:lpstr>
      <vt:lpstr>LC3 #25689</vt:lpstr>
      <vt:lpstr>LC4 #25690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NREL</dc:creator>
  <cp:lastModifiedBy>NREL</cp:lastModifiedBy>
  <cp:lastPrinted>2014-08-18T22:30:44Z</cp:lastPrinted>
  <dcterms:created xsi:type="dcterms:W3CDTF">2014-08-18T20:34:48Z</dcterms:created>
  <dcterms:modified xsi:type="dcterms:W3CDTF">2015-06-18T15:07:18Z</dcterms:modified>
</cp:coreProperties>
</file>