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4415" windowHeight="12780"/>
  </bookViews>
  <sheets>
    <sheet name="Trial 3" sheetId="1" r:id="rId1"/>
  </sheets>
  <calcPr calcId="124519"/>
</workbook>
</file>

<file path=xl/calcChain.xml><?xml version="1.0" encoding="utf-8"?>
<calcChain xmlns="http://schemas.openxmlformats.org/spreadsheetml/2006/main">
  <c r="N82" i="1"/>
  <c r="M82"/>
  <c r="N81"/>
  <c r="M81"/>
  <c r="N80"/>
  <c r="M80"/>
  <c r="N79"/>
  <c r="M79"/>
  <c r="N78"/>
  <c r="M78"/>
  <c r="N77"/>
  <c r="M77"/>
  <c r="N76"/>
  <c r="M76"/>
  <c r="N75"/>
  <c r="M75"/>
  <c r="N74"/>
  <c r="M74"/>
  <c r="N73"/>
  <c r="M73"/>
  <c r="N72"/>
  <c r="M72"/>
  <c r="N71"/>
  <c r="M71"/>
  <c r="N70"/>
  <c r="M70"/>
  <c r="N69"/>
  <c r="M69"/>
  <c r="N68"/>
  <c r="M68"/>
  <c r="N67"/>
  <c r="M67"/>
  <c r="N66"/>
  <c r="M66"/>
  <c r="N65"/>
  <c r="M65"/>
  <c r="N64"/>
  <c r="M64"/>
  <c r="N63"/>
  <c r="M63"/>
  <c r="N62"/>
  <c r="M62"/>
  <c r="N61"/>
  <c r="M61"/>
  <c r="N60"/>
  <c r="M60"/>
  <c r="N59"/>
  <c r="M59"/>
  <c r="N58"/>
  <c r="M58"/>
  <c r="N57"/>
  <c r="M57"/>
  <c r="N56"/>
  <c r="M56"/>
  <c r="N55"/>
  <c r="M55"/>
  <c r="N54"/>
  <c r="M54"/>
  <c r="N53"/>
  <c r="M53"/>
  <c r="N52"/>
  <c r="M52"/>
  <c r="N51"/>
  <c r="M51"/>
  <c r="N50"/>
  <c r="M50"/>
  <c r="N49"/>
  <c r="M49"/>
  <c r="N48"/>
  <c r="M48"/>
  <c r="N47"/>
  <c r="M47"/>
  <c r="N46"/>
  <c r="M46"/>
  <c r="N45"/>
  <c r="M45"/>
  <c r="N44"/>
  <c r="M44"/>
  <c r="N4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M21"/>
  <c r="N20"/>
  <c r="M20"/>
  <c r="N19"/>
  <c r="M19"/>
  <c r="N18"/>
  <c r="M18"/>
  <c r="N17"/>
  <c r="M17"/>
  <c r="N16"/>
  <c r="M16"/>
  <c r="N15"/>
  <c r="M15"/>
  <c r="N14"/>
  <c r="M14"/>
  <c r="N13"/>
  <c r="M13"/>
  <c r="N12"/>
  <c r="M12"/>
  <c r="N11"/>
  <c r="M11"/>
  <c r="N10"/>
  <c r="M10"/>
  <c r="N9"/>
  <c r="M9"/>
  <c r="N8"/>
  <c r="M8"/>
  <c r="N7"/>
  <c r="M7"/>
  <c r="N6"/>
  <c r="M6"/>
  <c r="N5"/>
  <c r="M5"/>
  <c r="N4"/>
  <c r="M4"/>
  <c r="M3"/>
  <c r="N3" s="1"/>
  <c r="N1048574" l="1"/>
</calcChain>
</file>

<file path=xl/sharedStrings.xml><?xml version="1.0" encoding="utf-8"?>
<sst xmlns="http://schemas.openxmlformats.org/spreadsheetml/2006/main" count="256" uniqueCount="178">
  <si>
    <t>Frame</t>
  </si>
  <si>
    <t>SMPTE</t>
  </si>
  <si>
    <t>20:40:46:17</t>
  </si>
  <si>
    <t>20:40:47:08</t>
  </si>
  <si>
    <t>20:40:48:02</t>
  </si>
  <si>
    <t>20:40:48:23</t>
  </si>
  <si>
    <t>20:40:49:18</t>
  </si>
  <si>
    <t>20:40:50:08</t>
  </si>
  <si>
    <t>20:40:51:02</t>
  </si>
  <si>
    <t>20:40:51:24</t>
  </si>
  <si>
    <t>20:40:52:18</t>
  </si>
  <si>
    <t>20:40:53:10</t>
  </si>
  <si>
    <t>20:40:54:04</t>
  </si>
  <si>
    <t>20:40:54:25</t>
  </si>
  <si>
    <t>20:40:55:19</t>
  </si>
  <si>
    <t>20:40:56:11</t>
  </si>
  <si>
    <t>20:40:57:06</t>
  </si>
  <si>
    <t>20:40:57:26</t>
  </si>
  <si>
    <t>20:40:58:20</t>
  </si>
  <si>
    <t>20:40:59:11</t>
  </si>
  <si>
    <t>20:41:00:06</t>
  </si>
  <si>
    <t>20:41:00:28</t>
  </si>
  <si>
    <t>20:41:01:22</t>
  </si>
  <si>
    <t>20:41:02:12</t>
  </si>
  <si>
    <t>20:41:03:07</t>
  </si>
  <si>
    <t>20:41:03:28</t>
  </si>
  <si>
    <t>20:41:04:22</t>
  </si>
  <si>
    <t>20:41:05:12</t>
  </si>
  <si>
    <t>20:41:06:06</t>
  </si>
  <si>
    <t>20:41:06:28</t>
  </si>
  <si>
    <t>20:41:07:22</t>
  </si>
  <si>
    <t>20:41:08:14</t>
  </si>
  <si>
    <t>20:41:09:08</t>
  </si>
  <si>
    <t>20:41:09:29</t>
  </si>
  <si>
    <t>20:41:10:24</t>
  </si>
  <si>
    <t>20:41:11:14</t>
  </si>
  <si>
    <t>20:41:12:08</t>
  </si>
  <si>
    <t>20:41:13:00</t>
  </si>
  <si>
    <t>20:41:13:24</t>
  </si>
  <si>
    <t>20:41:14:15</t>
  </si>
  <si>
    <t>20:41:15:09</t>
  </si>
  <si>
    <t>20:41:16:00</t>
  </si>
  <si>
    <t>20:41:16:23</t>
  </si>
  <si>
    <t>20:41:17:15</t>
  </si>
  <si>
    <t>20:41:18:09</t>
  </si>
  <si>
    <t>20:41:19:00</t>
  </si>
  <si>
    <t>20:41:19:24</t>
  </si>
  <si>
    <t>20:41:20:15</t>
  </si>
  <si>
    <t>20:41:21:09</t>
  </si>
  <si>
    <t>20:41:22:01</t>
  </si>
  <si>
    <t>20:41:22:24</t>
  </si>
  <si>
    <t>20:41:23:16</t>
  </si>
  <si>
    <t>20:41:24:10</t>
  </si>
  <si>
    <t>20:41:25:02</t>
  </si>
  <si>
    <t>20:41:25:25</t>
  </si>
  <si>
    <t>20:41:26:16</t>
  </si>
  <si>
    <t>20:41:27:11</t>
  </si>
  <si>
    <t>20:41:28:03</t>
  </si>
  <si>
    <t>20:41:28:25</t>
  </si>
  <si>
    <t>20:41:29:17</t>
  </si>
  <si>
    <t>20:41:30:11</t>
  </si>
  <si>
    <t>20:41:31:02</t>
  </si>
  <si>
    <t>20:41:31:26</t>
  </si>
  <si>
    <t>20:41:32:17</t>
  </si>
  <si>
    <t>20:41:33:12</t>
  </si>
  <si>
    <t>20:41:34:03</t>
  </si>
  <si>
    <t>20:41:34:26</t>
  </si>
  <si>
    <t>20:41:35:18</t>
  </si>
  <si>
    <t>20:41:36:12</t>
  </si>
  <si>
    <t>20:41:37:03</t>
  </si>
  <si>
    <t>20:41:37:27</t>
  </si>
  <si>
    <t>20:41:38:18</t>
  </si>
  <si>
    <t>20:41:39:12</t>
  </si>
  <si>
    <t>20:41:40:04</t>
  </si>
  <si>
    <t>20:41:40:27</t>
  </si>
  <si>
    <t>20:41:41:18</t>
  </si>
  <si>
    <t>20:41:42:12</t>
  </si>
  <si>
    <t>20:41:43:04</t>
  </si>
  <si>
    <t>20:41:43:28</t>
  </si>
  <si>
    <t>20:41:44:19</t>
  </si>
  <si>
    <t>20:41:45:14</t>
  </si>
  <si>
    <t>20:41:45:29</t>
  </si>
  <si>
    <t>Period</t>
  </si>
  <si>
    <t>Location</t>
  </si>
  <si>
    <t>trough</t>
  </si>
  <si>
    <t>peak</t>
  </si>
  <si>
    <t>PDT Time</t>
  </si>
  <si>
    <t>1:40:46:17 PM</t>
  </si>
  <si>
    <t>1:40:47:08 PM</t>
  </si>
  <si>
    <t>1:40:48:02 PM</t>
  </si>
  <si>
    <t>1:40:48:23 PM</t>
  </si>
  <si>
    <t>1:40:49:18 PM</t>
  </si>
  <si>
    <t>1:40:50:08 PM</t>
  </si>
  <si>
    <t>1:40:51:02 PM</t>
  </si>
  <si>
    <t>1:40:51:24 PM</t>
  </si>
  <si>
    <t>1:40:52:18 PM</t>
  </si>
  <si>
    <t>1:40:53:10 PM</t>
  </si>
  <si>
    <t>1:40:54:04 PM</t>
  </si>
  <si>
    <t>1:40:54:25 PM</t>
  </si>
  <si>
    <t>1:40:55:19 PM</t>
  </si>
  <si>
    <t>1:40:56:11 PM</t>
  </si>
  <si>
    <t>1:40:57:06 PM</t>
  </si>
  <si>
    <t>1:40:57:26 PM</t>
  </si>
  <si>
    <t>1:40:58:20 PM</t>
  </si>
  <si>
    <t>1:40:59:11 PM</t>
  </si>
  <si>
    <t>1:41:00:06 PM</t>
  </si>
  <si>
    <t>1:41:00:28 PM</t>
  </si>
  <si>
    <t>1:41:01:22 PM</t>
  </si>
  <si>
    <t>1:41:02:12 PM</t>
  </si>
  <si>
    <t>1:41:03:07 PM</t>
  </si>
  <si>
    <t>1:41:03:28 PM</t>
  </si>
  <si>
    <t>1:41:04:22 PM</t>
  </si>
  <si>
    <t>1:41:05:12 PM</t>
  </si>
  <si>
    <t>1:41:06:06 PM</t>
  </si>
  <si>
    <t>1:41:06:28 PM</t>
  </si>
  <si>
    <t>1:41:07:22 PM</t>
  </si>
  <si>
    <t>1:41:08:14 PM</t>
  </si>
  <si>
    <t>1:41:09:08 PM</t>
  </si>
  <si>
    <t>1:41:09:29 PM</t>
  </si>
  <si>
    <t>1:41:10:24 PM</t>
  </si>
  <si>
    <t>1:41:11:14 PM</t>
  </si>
  <si>
    <t>1:41:12:08 PM</t>
  </si>
  <si>
    <t>1:41:13:00 PM</t>
  </si>
  <si>
    <t>1:41:13:24 PM</t>
  </si>
  <si>
    <t>1:41:14:15 PM</t>
  </si>
  <si>
    <t>1:41:15:09 PM</t>
  </si>
  <si>
    <t>1:41:16:00 PM</t>
  </si>
  <si>
    <t>1:41:16:23 PM</t>
  </si>
  <si>
    <t>1:41:17:15 PM</t>
  </si>
  <si>
    <t>1:41:18:09 PM</t>
  </si>
  <si>
    <t>1:41:19:00 PM</t>
  </si>
  <si>
    <t>1:41:19:24 PM</t>
  </si>
  <si>
    <t>1:41:20:15 PM</t>
  </si>
  <si>
    <t>1:41:21:09 PM</t>
  </si>
  <si>
    <t>1:41:22:01 PM</t>
  </si>
  <si>
    <t>1:41:22:24 PM</t>
  </si>
  <si>
    <t>1:41:23:16 PM</t>
  </si>
  <si>
    <t>1:41:24:10 PM</t>
  </si>
  <si>
    <t>1:41:25:02 PM</t>
  </si>
  <si>
    <t>1:41:25:25 PM</t>
  </si>
  <si>
    <t>1:41:26:16 PM</t>
  </si>
  <si>
    <t>1:41:27:11 PM</t>
  </si>
  <si>
    <t>1:41:28:03 PM</t>
  </si>
  <si>
    <t>1:41:28:25 PM</t>
  </si>
  <si>
    <t>1:41:29:17 PM</t>
  </si>
  <si>
    <t>1:41:30:11 PM</t>
  </si>
  <si>
    <t>1:41:31:02 PM</t>
  </si>
  <si>
    <t>1:41:31:26 PM</t>
  </si>
  <si>
    <t>1:41:32:17 PM</t>
  </si>
  <si>
    <t>1:41:33:12 PM</t>
  </si>
  <si>
    <t>1:41:34:03 PM</t>
  </si>
  <si>
    <t>1:41:34:26 PM</t>
  </si>
  <si>
    <t>1:41:35:18 PM</t>
  </si>
  <si>
    <t>1:41:36:12 PM</t>
  </si>
  <si>
    <t>1:41:37:03 PM</t>
  </si>
  <si>
    <t>1:41:37:27 PM</t>
  </si>
  <si>
    <t>1:41:38:18 PM</t>
  </si>
  <si>
    <t>1:41:39:12 PM</t>
  </si>
  <si>
    <t>1:41:40:04 PM</t>
  </si>
  <si>
    <t>1:41:40:27 PM</t>
  </si>
  <si>
    <t>1:41:41:18 PM</t>
  </si>
  <si>
    <t>1:41:42:12 PM</t>
  </si>
  <si>
    <t>1:41:43:04 PM</t>
  </si>
  <si>
    <t>1:41:43:28 PM</t>
  </si>
  <si>
    <t>1:41:44:19 PM</t>
  </si>
  <si>
    <t>1:41:45:14 PM</t>
  </si>
  <si>
    <t>1:41:45:29 PM</t>
  </si>
  <si>
    <t>Radian</t>
  </si>
  <si>
    <t>Torque Nm</t>
  </si>
  <si>
    <t>time</t>
  </si>
  <si>
    <t>WestFloat Height</t>
  </si>
  <si>
    <t>CentralFloat Height</t>
  </si>
  <si>
    <t>CentralFloat Pitch</t>
  </si>
  <si>
    <t>20:40:45:29</t>
  </si>
  <si>
    <t>Start</t>
  </si>
  <si>
    <t>Angular Velocity</t>
  </si>
  <si>
    <t>Power (w)</t>
  </si>
  <si>
    <t>1:40:45:29 PM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</si>
</sst>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sz val="12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48574"/>
  <sheetViews>
    <sheetView tabSelected="1" workbookViewId="0">
      <selection activeCell="A12" sqref="A12"/>
    </sheetView>
  </sheetViews>
  <sheetFormatPr defaultRowHeight="15.75"/>
  <cols>
    <col min="1" max="1" width="6.7109375" style="2" customWidth="1"/>
    <col min="2" max="2" width="7.85546875" style="2" bestFit="1" customWidth="1"/>
    <col min="3" max="3" width="11.85546875" style="2" bestFit="1" customWidth="1"/>
    <col min="4" max="4" width="17.42578125" style="2" bestFit="1" customWidth="1"/>
    <col min="5" max="5" width="19.28515625" style="2" bestFit="1" customWidth="1"/>
    <col min="6" max="6" width="17.7109375" style="2" bestFit="1" customWidth="1"/>
    <col min="7" max="7" width="13.7109375" style="2" bestFit="1" customWidth="1"/>
    <col min="8" max="8" width="6.85546875" style="2" bestFit="1" customWidth="1"/>
    <col min="9" max="9" width="8.85546875" style="2" bestFit="1" customWidth="1"/>
    <col min="10" max="10" width="9.140625" style="2"/>
    <col min="11" max="11" width="14.42578125" style="2" bestFit="1" customWidth="1"/>
    <col min="12" max="12" width="12" style="2" bestFit="1" customWidth="1"/>
    <col min="13" max="13" width="17.42578125" style="2" bestFit="1" customWidth="1"/>
    <col min="14" max="14" width="13.7109375" style="2" bestFit="1" customWidth="1"/>
    <col min="15" max="16384" width="9.140625" style="2"/>
  </cols>
  <sheetData>
    <row r="1" spans="1:14" s="3" customFormat="1">
      <c r="A1" s="3" t="s">
        <v>0</v>
      </c>
      <c r="B1" s="3" t="s">
        <v>169</v>
      </c>
      <c r="C1" s="3" t="s">
        <v>1</v>
      </c>
      <c r="D1" s="3" t="s">
        <v>170</v>
      </c>
      <c r="E1" s="3" t="s">
        <v>171</v>
      </c>
      <c r="F1" s="3" t="s">
        <v>172</v>
      </c>
      <c r="G1" s="3" t="s">
        <v>167</v>
      </c>
      <c r="H1" s="3" t="s">
        <v>82</v>
      </c>
      <c r="I1" s="3" t="s">
        <v>83</v>
      </c>
      <c r="K1" s="1" t="s">
        <v>86</v>
      </c>
      <c r="L1" s="1" t="s">
        <v>168</v>
      </c>
      <c r="M1" s="1" t="s">
        <v>175</v>
      </c>
      <c r="N1" s="1" t="s">
        <v>176</v>
      </c>
    </row>
    <row r="2" spans="1:14">
      <c r="A2" s="2">
        <v>6000</v>
      </c>
      <c r="B2" s="2">
        <v>59.99</v>
      </c>
      <c r="C2" s="2" t="s">
        <v>173</v>
      </c>
      <c r="D2" s="2">
        <v>1417.77271</v>
      </c>
      <c r="E2" s="2">
        <v>1326.28557</v>
      </c>
      <c r="F2" s="2">
        <v>-10.78824</v>
      </c>
      <c r="G2" s="2">
        <v>0</v>
      </c>
      <c r="H2" s="2">
        <v>0</v>
      </c>
      <c r="I2" s="2" t="s">
        <v>174</v>
      </c>
      <c r="K2" s="2" t="s">
        <v>177</v>
      </c>
      <c r="L2" s="1"/>
      <c r="M2" s="1"/>
      <c r="N2" s="1"/>
    </row>
    <row r="3" spans="1:14">
      <c r="A3" s="2">
        <v>6058</v>
      </c>
      <c r="B3" s="2">
        <v>60.57</v>
      </c>
      <c r="C3" s="2" t="s">
        <v>2</v>
      </c>
      <c r="D3" s="2">
        <v>1290.4488100000001</v>
      </c>
      <c r="E3" s="2">
        <v>1439.9027100000001</v>
      </c>
      <c r="F3" s="2">
        <v>-12.162179999999999</v>
      </c>
      <c r="G3" s="2">
        <v>0.10999396351050431</v>
      </c>
      <c r="H3" s="2">
        <v>0.57999999999999829</v>
      </c>
      <c r="I3" s="2" t="s">
        <v>84</v>
      </c>
      <c r="K3" s="2" t="s">
        <v>87</v>
      </c>
      <c r="L3" s="2">
        <v>97.7</v>
      </c>
      <c r="M3" s="2">
        <f>G3/H3</f>
        <v>0.18964476467328384</v>
      </c>
      <c r="N3" s="2">
        <f>L3*M3</f>
        <v>18.528293508579832</v>
      </c>
    </row>
    <row r="4" spans="1:14">
      <c r="A4" s="2">
        <v>6130</v>
      </c>
      <c r="B4" s="2">
        <v>61.29</v>
      </c>
      <c r="C4" s="2" t="s">
        <v>3</v>
      </c>
      <c r="D4" s="2">
        <v>1443.32005</v>
      </c>
      <c r="E4" s="2">
        <v>1277.8361199999999</v>
      </c>
      <c r="F4" s="2">
        <v>-10.933540000000001</v>
      </c>
      <c r="G4" s="2">
        <v>0.15374734969004131</v>
      </c>
      <c r="H4" s="2">
        <v>0.71999999999999886</v>
      </c>
      <c r="I4" s="2" t="s">
        <v>85</v>
      </c>
      <c r="K4" s="2" t="s">
        <v>88</v>
      </c>
      <c r="L4" s="2">
        <v>97.7</v>
      </c>
      <c r="M4" s="2">
        <f t="shared" ref="M4:M67" si="0">G4/H4</f>
        <v>0.21353798568061327</v>
      </c>
      <c r="N4" s="2">
        <f t="shared" ref="N4:N67" si="1">L4*M4</f>
        <v>20.862661200995916</v>
      </c>
    </row>
    <row r="5" spans="1:14">
      <c r="A5" s="2">
        <v>6210</v>
      </c>
      <c r="B5" s="2">
        <v>62.09</v>
      </c>
      <c r="C5" s="2" t="s">
        <v>4</v>
      </c>
      <c r="D5" s="2">
        <v>1286.75533</v>
      </c>
      <c r="E5" s="2">
        <v>1445.73712</v>
      </c>
      <c r="F5" s="2">
        <v>-11.84751</v>
      </c>
      <c r="G5" s="2">
        <v>0.16455219104069724</v>
      </c>
      <c r="H5" s="2">
        <v>0.80000000000000426</v>
      </c>
      <c r="I5" s="2" t="s">
        <v>84</v>
      </c>
      <c r="K5" s="2" t="s">
        <v>89</v>
      </c>
      <c r="L5" s="2">
        <v>97.7</v>
      </c>
      <c r="M5" s="2">
        <f t="shared" si="0"/>
        <v>0.20569023880087045</v>
      </c>
      <c r="N5" s="2">
        <f t="shared" si="1"/>
        <v>20.095936330845042</v>
      </c>
    </row>
    <row r="6" spans="1:14">
      <c r="A6" s="2">
        <v>6280</v>
      </c>
      <c r="B6" s="2">
        <v>62.79</v>
      </c>
      <c r="C6" s="2" t="s">
        <v>5</v>
      </c>
      <c r="D6" s="2">
        <v>1448.97612</v>
      </c>
      <c r="E6" s="2">
        <v>1275.9701700000001</v>
      </c>
      <c r="F6" s="2">
        <v>-10.818759999999999</v>
      </c>
      <c r="G6" s="2">
        <v>0.16674640086763526</v>
      </c>
      <c r="H6" s="2">
        <v>0.69999999999999574</v>
      </c>
      <c r="I6" s="2" t="s">
        <v>85</v>
      </c>
      <c r="K6" s="2" t="s">
        <v>90</v>
      </c>
      <c r="L6" s="2">
        <v>97.7</v>
      </c>
      <c r="M6" s="2">
        <f t="shared" si="0"/>
        <v>0.23820914409662325</v>
      </c>
      <c r="N6" s="2">
        <f t="shared" si="1"/>
        <v>23.273033378240093</v>
      </c>
    </row>
    <row r="7" spans="1:14">
      <c r="A7" s="2">
        <v>6361</v>
      </c>
      <c r="B7" s="2">
        <v>63.6</v>
      </c>
      <c r="C7" s="2" t="s">
        <v>6</v>
      </c>
      <c r="D7" s="2">
        <v>1291.4490699999999</v>
      </c>
      <c r="E7" s="2">
        <v>1419.6416400000001</v>
      </c>
      <c r="F7" s="2">
        <v>-12.35136</v>
      </c>
      <c r="G7" s="2">
        <v>0.13699823167961744</v>
      </c>
      <c r="H7" s="2">
        <v>0.81000000000000227</v>
      </c>
      <c r="I7" s="2" t="s">
        <v>84</v>
      </c>
      <c r="K7" s="2" t="s">
        <v>91</v>
      </c>
      <c r="L7" s="2">
        <v>99.2</v>
      </c>
      <c r="M7" s="2">
        <f t="shared" si="0"/>
        <v>0.16913361935755192</v>
      </c>
      <c r="N7" s="2">
        <f t="shared" si="1"/>
        <v>16.778055040269152</v>
      </c>
    </row>
    <row r="8" spans="1:14">
      <c r="A8" s="2">
        <v>6429</v>
      </c>
      <c r="B8" s="2">
        <v>64.28</v>
      </c>
      <c r="C8" s="2" t="s">
        <v>7</v>
      </c>
      <c r="D8" s="2">
        <v>1448.4159</v>
      </c>
      <c r="E8" s="2">
        <v>1280.9069999999999</v>
      </c>
      <c r="F8" s="2">
        <v>-10.836880000000001</v>
      </c>
      <c r="G8" s="2">
        <v>0.13424681370870595</v>
      </c>
      <c r="H8" s="2">
        <v>0.67999999999999972</v>
      </c>
      <c r="I8" s="2" t="s">
        <v>85</v>
      </c>
      <c r="K8" s="2" t="s">
        <v>92</v>
      </c>
      <c r="L8" s="2">
        <v>99.2</v>
      </c>
      <c r="M8" s="2">
        <f t="shared" si="0"/>
        <v>0.19742178486574413</v>
      </c>
      <c r="N8" s="2">
        <f t="shared" si="1"/>
        <v>19.584241058681819</v>
      </c>
    </row>
    <row r="9" spans="1:14">
      <c r="A9" s="2">
        <v>6510</v>
      </c>
      <c r="B9" s="2">
        <v>65.09</v>
      </c>
      <c r="C9" s="2" t="s">
        <v>8</v>
      </c>
      <c r="D9" s="2">
        <v>1289.7732800000001</v>
      </c>
      <c r="E9" s="2">
        <v>1438.53242</v>
      </c>
      <c r="F9" s="2">
        <v>-12.084770000000001</v>
      </c>
      <c r="G9" s="2">
        <v>0.15390799328951155</v>
      </c>
      <c r="H9" s="2">
        <v>0.81000000000000227</v>
      </c>
      <c r="I9" s="2" t="s">
        <v>84</v>
      </c>
      <c r="K9" s="2" t="s">
        <v>93</v>
      </c>
      <c r="L9" s="2">
        <v>99.2</v>
      </c>
      <c r="M9" s="2">
        <f t="shared" si="0"/>
        <v>0.19000986825865571</v>
      </c>
      <c r="N9" s="2">
        <f t="shared" si="1"/>
        <v>18.848978931258646</v>
      </c>
    </row>
    <row r="10" spans="1:14">
      <c r="A10" s="2">
        <v>6583</v>
      </c>
      <c r="B10" s="2">
        <v>65.819999999999993</v>
      </c>
      <c r="C10" s="2" t="s">
        <v>9</v>
      </c>
      <c r="D10" s="2">
        <v>1440.6406899999999</v>
      </c>
      <c r="E10" s="2">
        <v>1278.30774</v>
      </c>
      <c r="F10" s="2">
        <v>-11.04448</v>
      </c>
      <c r="G10" s="2">
        <v>0.15464362185002806</v>
      </c>
      <c r="H10" s="2">
        <v>0.72999999999998977</v>
      </c>
      <c r="I10" s="2" t="s">
        <v>85</v>
      </c>
      <c r="K10" s="2" t="s">
        <v>94</v>
      </c>
      <c r="L10" s="2">
        <v>99.2</v>
      </c>
      <c r="M10" s="2">
        <f t="shared" si="0"/>
        <v>0.21184057787675373</v>
      </c>
      <c r="N10" s="2">
        <f t="shared" si="1"/>
        <v>21.014585325373972</v>
      </c>
    </row>
    <row r="11" spans="1:14">
      <c r="A11" s="2">
        <v>6664</v>
      </c>
      <c r="B11" s="2">
        <v>66.63</v>
      </c>
      <c r="C11" s="2" t="s">
        <v>10</v>
      </c>
      <c r="D11" s="2">
        <v>1289.6846800000001</v>
      </c>
      <c r="E11" s="2">
        <v>1438.6096600000001</v>
      </c>
      <c r="F11" s="2">
        <v>-11.830719999999999</v>
      </c>
      <c r="G11" s="2">
        <v>0.15941597947345079</v>
      </c>
      <c r="H11" s="2">
        <v>0.81000000000000227</v>
      </c>
      <c r="I11" s="2" t="s">
        <v>84</v>
      </c>
      <c r="K11" s="2" t="s">
        <v>95</v>
      </c>
      <c r="L11" s="2">
        <v>99.2</v>
      </c>
      <c r="M11" s="2">
        <f t="shared" si="0"/>
        <v>0.19680985120179054</v>
      </c>
      <c r="N11" s="2">
        <f t="shared" si="1"/>
        <v>19.523537239217621</v>
      </c>
    </row>
    <row r="12" spans="1:14">
      <c r="A12" s="2">
        <v>6735</v>
      </c>
      <c r="B12" s="2">
        <v>67.34</v>
      </c>
      <c r="C12" s="2" t="s">
        <v>11</v>
      </c>
      <c r="D12" s="2">
        <v>1436.12132</v>
      </c>
      <c r="E12" s="2">
        <v>1277.01604</v>
      </c>
      <c r="F12" s="2">
        <v>-10.92388</v>
      </c>
      <c r="G12" s="2">
        <v>0.15551077125068602</v>
      </c>
      <c r="H12" s="2">
        <v>0.71000000000000796</v>
      </c>
      <c r="I12" s="2" t="s">
        <v>85</v>
      </c>
      <c r="K12" s="2" t="s">
        <v>96</v>
      </c>
      <c r="L12" s="2">
        <v>99.2</v>
      </c>
      <c r="M12" s="2">
        <f t="shared" si="0"/>
        <v>0.21902925528265391</v>
      </c>
      <c r="N12" s="2">
        <f t="shared" si="1"/>
        <v>21.727702124039268</v>
      </c>
    </row>
    <row r="13" spans="1:14">
      <c r="A13" s="2">
        <v>6816</v>
      </c>
      <c r="B13" s="2">
        <v>68.150000000000006</v>
      </c>
      <c r="C13" s="2" t="s">
        <v>12</v>
      </c>
      <c r="D13" s="2">
        <v>1294.97603</v>
      </c>
      <c r="E13" s="2">
        <v>1413.5914499999999</v>
      </c>
      <c r="F13" s="2">
        <v>-12.678789999999999</v>
      </c>
      <c r="G13" s="2">
        <v>0.12078099999551829</v>
      </c>
      <c r="H13" s="2">
        <v>0.81000000000000227</v>
      </c>
      <c r="I13" s="2" t="s">
        <v>84</v>
      </c>
      <c r="K13" s="2" t="s">
        <v>97</v>
      </c>
      <c r="L13" s="2">
        <v>99.2</v>
      </c>
      <c r="M13" s="2">
        <f t="shared" si="0"/>
        <v>0.14911234567347895</v>
      </c>
      <c r="N13" s="2">
        <f t="shared" si="1"/>
        <v>14.791944690809112</v>
      </c>
    </row>
    <row r="14" spans="1:14">
      <c r="A14" s="2">
        <v>6886</v>
      </c>
      <c r="B14" s="2">
        <v>68.849999999999994</v>
      </c>
      <c r="C14" s="2" t="s">
        <v>13</v>
      </c>
      <c r="D14" s="2">
        <v>1439.5165199999999</v>
      </c>
      <c r="E14" s="2">
        <v>1286.5807</v>
      </c>
      <c r="F14" s="2">
        <v>-10.931089999999999</v>
      </c>
      <c r="G14" s="2">
        <v>0.11746641023856816</v>
      </c>
      <c r="H14" s="2">
        <v>0.69999999999998863</v>
      </c>
      <c r="I14" s="2" t="s">
        <v>85</v>
      </c>
      <c r="K14" s="2" t="s">
        <v>98</v>
      </c>
      <c r="L14" s="2">
        <v>99.2</v>
      </c>
      <c r="M14" s="2">
        <f t="shared" si="0"/>
        <v>0.16780915748367153</v>
      </c>
      <c r="N14" s="2">
        <f t="shared" si="1"/>
        <v>16.646668422380216</v>
      </c>
    </row>
    <row r="15" spans="1:14">
      <c r="A15" s="2">
        <v>6967</v>
      </c>
      <c r="B15" s="2">
        <v>69.66</v>
      </c>
      <c r="C15" s="2" t="s">
        <v>14</v>
      </c>
      <c r="D15" s="2">
        <v>1291.2706499999999</v>
      </c>
      <c r="E15" s="2">
        <v>1428.7245700000001</v>
      </c>
      <c r="F15" s="2">
        <v>-12.19229</v>
      </c>
      <c r="G15" s="2">
        <v>0.13767593754874508</v>
      </c>
      <c r="H15" s="2">
        <v>0.81000000000000227</v>
      </c>
      <c r="I15" s="2" t="s">
        <v>84</v>
      </c>
      <c r="K15" s="2" t="s">
        <v>99</v>
      </c>
      <c r="L15" s="2">
        <v>99.2</v>
      </c>
      <c r="M15" s="2">
        <f t="shared" si="0"/>
        <v>0.16997029327005517</v>
      </c>
      <c r="N15" s="2">
        <f t="shared" si="1"/>
        <v>16.861053092389472</v>
      </c>
    </row>
    <row r="16" spans="1:14">
      <c r="A16" s="2">
        <v>7040</v>
      </c>
      <c r="B16" s="2">
        <v>70.39</v>
      </c>
      <c r="C16" s="2" t="s">
        <v>15</v>
      </c>
      <c r="D16" s="2">
        <v>1436.8411799999999</v>
      </c>
      <c r="E16" s="2">
        <v>1288.01343</v>
      </c>
      <c r="F16" s="2">
        <v>-11.252179999999999</v>
      </c>
      <c r="G16" s="2">
        <v>0.14098969315887008</v>
      </c>
      <c r="H16" s="2">
        <v>0.73000000000000398</v>
      </c>
      <c r="I16" s="2" t="s">
        <v>85</v>
      </c>
      <c r="K16" s="2" t="s">
        <v>100</v>
      </c>
      <c r="L16" s="2">
        <v>99.2</v>
      </c>
      <c r="M16" s="2">
        <f t="shared" si="0"/>
        <v>0.19313656597105386</v>
      </c>
      <c r="N16" s="2">
        <f t="shared" si="1"/>
        <v>19.159147344328542</v>
      </c>
    </row>
    <row r="17" spans="1:14">
      <c r="A17" s="2">
        <v>7121</v>
      </c>
      <c r="B17" s="2">
        <v>71.2</v>
      </c>
      <c r="C17" s="2" t="s">
        <v>16</v>
      </c>
      <c r="D17" s="2">
        <v>1290.94334</v>
      </c>
      <c r="E17" s="2">
        <v>1427.3473100000001</v>
      </c>
      <c r="F17" s="2">
        <v>-12.03234</v>
      </c>
      <c r="G17" s="2">
        <v>0.14501292109803979</v>
      </c>
      <c r="H17" s="2">
        <v>0.81000000000000227</v>
      </c>
      <c r="I17" s="2" t="s">
        <v>84</v>
      </c>
      <c r="K17" s="2" t="s">
        <v>101</v>
      </c>
      <c r="L17" s="2">
        <v>99.2</v>
      </c>
      <c r="M17" s="2">
        <f t="shared" si="0"/>
        <v>0.17902829765190048</v>
      </c>
      <c r="N17" s="2">
        <f t="shared" si="1"/>
        <v>17.759607127068527</v>
      </c>
    </row>
    <row r="18" spans="1:14">
      <c r="A18" s="2">
        <v>7190</v>
      </c>
      <c r="B18" s="2">
        <v>71.89</v>
      </c>
      <c r="C18" s="2" t="s">
        <v>17</v>
      </c>
      <c r="D18" s="2">
        <v>1438.0096100000001</v>
      </c>
      <c r="E18" s="2">
        <v>1285.5281</v>
      </c>
      <c r="F18" s="2">
        <v>-11.10552</v>
      </c>
      <c r="G18" s="2">
        <v>0.14449023561835708</v>
      </c>
      <c r="H18" s="2">
        <v>0.68999999999999773</v>
      </c>
      <c r="I18" s="2" t="s">
        <v>85</v>
      </c>
      <c r="K18" s="2" t="s">
        <v>102</v>
      </c>
      <c r="L18" s="2">
        <v>99.2</v>
      </c>
      <c r="M18" s="2">
        <f t="shared" si="0"/>
        <v>0.20940613857732979</v>
      </c>
      <c r="N18" s="2">
        <f t="shared" si="1"/>
        <v>20.773088946871116</v>
      </c>
    </row>
    <row r="19" spans="1:14">
      <c r="A19" s="2">
        <v>7270</v>
      </c>
      <c r="B19" s="2">
        <v>72.69</v>
      </c>
      <c r="C19" s="2" t="s">
        <v>18</v>
      </c>
      <c r="D19" s="2">
        <v>1294.4634699999999</v>
      </c>
      <c r="E19" s="2">
        <v>1414.2776799999999</v>
      </c>
      <c r="F19" s="2">
        <v>-12.612259999999999</v>
      </c>
      <c r="G19" s="2">
        <v>0.12512872368282568</v>
      </c>
      <c r="H19" s="2">
        <v>0.79999999999999716</v>
      </c>
      <c r="I19" s="2" t="s">
        <v>84</v>
      </c>
      <c r="K19" s="2" t="s">
        <v>103</v>
      </c>
      <c r="L19" s="2">
        <v>99.2</v>
      </c>
      <c r="M19" s="2">
        <f t="shared" si="0"/>
        <v>0.15641090460353266</v>
      </c>
      <c r="N19" s="2">
        <f t="shared" si="1"/>
        <v>15.515961736670441</v>
      </c>
    </row>
    <row r="20" spans="1:14">
      <c r="A20" s="2">
        <v>7340</v>
      </c>
      <c r="B20" s="2">
        <v>73.39</v>
      </c>
      <c r="C20" s="2" t="s">
        <v>19</v>
      </c>
      <c r="D20" s="2">
        <v>1438.92768</v>
      </c>
      <c r="E20" s="2">
        <v>1290.61591</v>
      </c>
      <c r="F20" s="2">
        <v>-11.14509</v>
      </c>
      <c r="G20" s="2">
        <v>0.12349469905093748</v>
      </c>
      <c r="H20" s="2">
        <v>0.70000000000000284</v>
      </c>
      <c r="I20" s="2" t="s">
        <v>85</v>
      </c>
      <c r="K20" s="2" t="s">
        <v>104</v>
      </c>
      <c r="L20" s="2">
        <v>99.2</v>
      </c>
      <c r="M20" s="2">
        <f t="shared" si="0"/>
        <v>0.17642099864419566</v>
      </c>
      <c r="N20" s="2">
        <f t="shared" si="1"/>
        <v>17.500963065504209</v>
      </c>
    </row>
    <row r="21" spans="1:14">
      <c r="A21" s="2">
        <v>7421</v>
      </c>
      <c r="B21" s="2">
        <v>74.2</v>
      </c>
      <c r="C21" s="2" t="s">
        <v>20</v>
      </c>
      <c r="D21" s="2">
        <v>1292.2303099999999</v>
      </c>
      <c r="E21" s="2">
        <v>1426.5048899999999</v>
      </c>
      <c r="F21" s="2">
        <v>-12.168340000000001</v>
      </c>
      <c r="G21" s="2">
        <v>0.13763339928238699</v>
      </c>
      <c r="H21" s="2">
        <v>0.81000000000000227</v>
      </c>
      <c r="I21" s="2" t="s">
        <v>84</v>
      </c>
      <c r="K21" s="2" t="s">
        <v>105</v>
      </c>
      <c r="L21" s="2">
        <v>99.2</v>
      </c>
      <c r="M21" s="2">
        <f t="shared" si="0"/>
        <v>0.16991777689183532</v>
      </c>
      <c r="N21" s="2">
        <f t="shared" si="1"/>
        <v>16.855843467670063</v>
      </c>
    </row>
    <row r="22" spans="1:14">
      <c r="A22" s="2">
        <v>7497</v>
      </c>
      <c r="B22" s="2">
        <v>74.959999999999994</v>
      </c>
      <c r="C22" s="2" t="s">
        <v>21</v>
      </c>
      <c r="D22" s="2">
        <v>1438.78108</v>
      </c>
      <c r="E22" s="2">
        <v>1294.64582</v>
      </c>
      <c r="F22" s="2">
        <v>-11.549569999999999</v>
      </c>
      <c r="G22" s="2">
        <v>0.14236492909538587</v>
      </c>
      <c r="H22" s="2">
        <v>0.75999999999999091</v>
      </c>
      <c r="I22" s="2" t="s">
        <v>85</v>
      </c>
      <c r="K22" s="2" t="s">
        <v>106</v>
      </c>
      <c r="L22" s="2">
        <v>99.2</v>
      </c>
      <c r="M22" s="2">
        <f t="shared" si="0"/>
        <v>0.18732227512550997</v>
      </c>
      <c r="N22" s="2">
        <f t="shared" si="1"/>
        <v>18.582369692450591</v>
      </c>
    </row>
    <row r="23" spans="1:14">
      <c r="A23" s="2">
        <v>7575</v>
      </c>
      <c r="B23" s="2">
        <v>75.739999999999995</v>
      </c>
      <c r="C23" s="2" t="s">
        <v>22</v>
      </c>
      <c r="D23" s="2">
        <v>1300.5538799999999</v>
      </c>
      <c r="E23" s="2">
        <v>1404.8806500000001</v>
      </c>
      <c r="F23" s="2">
        <v>-12.87712</v>
      </c>
      <c r="G23" s="2">
        <v>0.11498266394862949</v>
      </c>
      <c r="H23" s="2">
        <v>0.78000000000000114</v>
      </c>
      <c r="I23" s="2" t="s">
        <v>84</v>
      </c>
      <c r="K23" s="2" t="s">
        <v>107</v>
      </c>
      <c r="L23" s="2">
        <v>99.2</v>
      </c>
      <c r="M23" s="2">
        <f t="shared" si="0"/>
        <v>0.14741367172901196</v>
      </c>
      <c r="N23" s="2">
        <f t="shared" si="1"/>
        <v>14.623436235517987</v>
      </c>
    </row>
    <row r="24" spans="1:14">
      <c r="A24" s="2">
        <v>7644</v>
      </c>
      <c r="B24" s="2">
        <v>76.430000000000007</v>
      </c>
      <c r="C24" s="2" t="s">
        <v>23</v>
      </c>
      <c r="D24" s="2">
        <v>1442.70994</v>
      </c>
      <c r="E24" s="2">
        <v>1296.5019400000001</v>
      </c>
      <c r="F24" s="2">
        <v>-11.19952</v>
      </c>
      <c r="G24" s="2">
        <v>0.11002842463706555</v>
      </c>
      <c r="H24" s="2">
        <v>0.69000000000001194</v>
      </c>
      <c r="I24" s="2" t="s">
        <v>85</v>
      </c>
      <c r="K24" s="2" t="s">
        <v>108</v>
      </c>
      <c r="L24" s="2">
        <v>99.2</v>
      </c>
      <c r="M24" s="2">
        <f t="shared" si="0"/>
        <v>0.15946148498125168</v>
      </c>
      <c r="N24" s="2">
        <f t="shared" si="1"/>
        <v>15.818579310140167</v>
      </c>
    </row>
    <row r="25" spans="1:14">
      <c r="A25" s="2">
        <v>7725</v>
      </c>
      <c r="B25" s="2">
        <v>77.239999999999995</v>
      </c>
      <c r="C25" s="2" t="s">
        <v>24</v>
      </c>
      <c r="D25" s="2">
        <v>1292.83467</v>
      </c>
      <c r="E25" s="2">
        <v>1427.3641</v>
      </c>
      <c r="F25" s="2">
        <v>-12.14176</v>
      </c>
      <c r="G25" s="2">
        <v>0.13967938921835341</v>
      </c>
      <c r="H25" s="2">
        <v>0.80999999999998806</v>
      </c>
      <c r="I25" s="2" t="s">
        <v>84</v>
      </c>
      <c r="K25" s="2" t="s">
        <v>109</v>
      </c>
      <c r="L25" s="2">
        <v>99.2</v>
      </c>
      <c r="M25" s="2">
        <f t="shared" si="0"/>
        <v>0.17244369039303142</v>
      </c>
      <c r="N25" s="2">
        <f t="shared" si="1"/>
        <v>17.106414086988718</v>
      </c>
    </row>
    <row r="26" spans="1:14">
      <c r="A26" s="2">
        <v>7797</v>
      </c>
      <c r="B26" s="2">
        <v>77.959999999999994</v>
      </c>
      <c r="C26" s="2" t="s">
        <v>25</v>
      </c>
      <c r="D26" s="2">
        <v>1443.8318400000001</v>
      </c>
      <c r="E26" s="2">
        <v>1289.83213</v>
      </c>
      <c r="F26" s="2">
        <v>-11.42925</v>
      </c>
      <c r="G26" s="2">
        <v>0.14803279545620243</v>
      </c>
      <c r="H26" s="2">
        <v>0.71999999999999886</v>
      </c>
      <c r="I26" s="2" t="s">
        <v>85</v>
      </c>
      <c r="K26" s="2" t="s">
        <v>110</v>
      </c>
      <c r="L26" s="2">
        <v>99.2</v>
      </c>
      <c r="M26" s="2">
        <f t="shared" si="0"/>
        <v>0.20560110480028149</v>
      </c>
      <c r="N26" s="2">
        <f t="shared" si="1"/>
        <v>20.395629596187923</v>
      </c>
    </row>
    <row r="27" spans="1:14">
      <c r="A27" s="2">
        <v>7876</v>
      </c>
      <c r="B27" s="2">
        <v>78.75</v>
      </c>
      <c r="C27" s="2" t="s">
        <v>26</v>
      </c>
      <c r="D27" s="2">
        <v>1297.7926</v>
      </c>
      <c r="E27" s="2">
        <v>1409.34052</v>
      </c>
      <c r="F27" s="2">
        <v>-12.748469999999999</v>
      </c>
      <c r="G27" s="2">
        <v>0.12464618197596811</v>
      </c>
      <c r="H27" s="2">
        <v>0.79000000000000625</v>
      </c>
      <c r="I27" s="2" t="s">
        <v>84</v>
      </c>
      <c r="K27" s="2" t="s">
        <v>111</v>
      </c>
      <c r="L27" s="2">
        <v>99.2</v>
      </c>
      <c r="M27" s="2">
        <f t="shared" si="0"/>
        <v>0.15777997718476849</v>
      </c>
      <c r="N27" s="2">
        <f t="shared" si="1"/>
        <v>15.651773736729035</v>
      </c>
    </row>
    <row r="28" spans="1:14">
      <c r="A28" s="2">
        <v>7943</v>
      </c>
      <c r="B28" s="2">
        <v>79.42</v>
      </c>
      <c r="C28" s="2" t="s">
        <v>27</v>
      </c>
      <c r="D28" s="2">
        <v>1444.3349000000001</v>
      </c>
      <c r="E28" s="2">
        <v>1286.9661900000001</v>
      </c>
      <c r="F28" s="2">
        <v>-10.923</v>
      </c>
      <c r="G28" s="2">
        <v>0.11768915983011434</v>
      </c>
      <c r="H28" s="2">
        <v>0.67000000000000171</v>
      </c>
      <c r="I28" s="2" t="s">
        <v>85</v>
      </c>
      <c r="K28" s="2" t="s">
        <v>112</v>
      </c>
      <c r="L28" s="2">
        <v>99.2</v>
      </c>
      <c r="M28" s="2">
        <f t="shared" si="0"/>
        <v>0.17565546243300603</v>
      </c>
      <c r="N28" s="2">
        <f t="shared" si="1"/>
        <v>17.425021873354201</v>
      </c>
    </row>
    <row r="29" spans="1:14">
      <c r="A29" s="2">
        <v>8024</v>
      </c>
      <c r="B29" s="2">
        <v>80.23</v>
      </c>
      <c r="C29" s="2" t="s">
        <v>28</v>
      </c>
      <c r="D29" s="2">
        <v>1292.54187</v>
      </c>
      <c r="E29" s="2">
        <v>1435.37698</v>
      </c>
      <c r="F29" s="2">
        <v>-12.018549999999999</v>
      </c>
      <c r="G29" s="2">
        <v>0.14687057024453828</v>
      </c>
      <c r="H29" s="2">
        <v>0.81000000000000227</v>
      </c>
      <c r="I29" s="2" t="s">
        <v>84</v>
      </c>
      <c r="K29" s="2" t="s">
        <v>113</v>
      </c>
      <c r="L29" s="2">
        <v>99.2</v>
      </c>
      <c r="M29" s="2">
        <f t="shared" si="0"/>
        <v>0.18132169165992329</v>
      </c>
      <c r="N29" s="2">
        <f t="shared" si="1"/>
        <v>17.987111812664391</v>
      </c>
    </row>
    <row r="30" spans="1:14">
      <c r="A30" s="2">
        <v>8096</v>
      </c>
      <c r="B30" s="2">
        <v>80.95</v>
      </c>
      <c r="C30" s="2" t="s">
        <v>29</v>
      </c>
      <c r="D30" s="2">
        <v>1438.5889400000001</v>
      </c>
      <c r="E30" s="2">
        <v>1281.5623499999999</v>
      </c>
      <c r="F30" s="2">
        <v>-11.13203</v>
      </c>
      <c r="G30" s="2">
        <v>0.15032803633234956</v>
      </c>
      <c r="H30" s="2">
        <v>0.71999999999999886</v>
      </c>
      <c r="I30" s="2" t="s">
        <v>85</v>
      </c>
      <c r="K30" s="2" t="s">
        <v>114</v>
      </c>
      <c r="L30" s="2">
        <v>99.2</v>
      </c>
      <c r="M30" s="2">
        <f t="shared" si="0"/>
        <v>0.20878893935048584</v>
      </c>
      <c r="N30" s="2">
        <f t="shared" si="1"/>
        <v>20.711862783568197</v>
      </c>
    </row>
    <row r="31" spans="1:14">
      <c r="A31" s="2">
        <v>8175</v>
      </c>
      <c r="B31" s="2">
        <v>81.739999999999995</v>
      </c>
      <c r="C31" s="2" t="s">
        <v>30</v>
      </c>
      <c r="D31" s="2">
        <v>1292.87726</v>
      </c>
      <c r="E31" s="2">
        <v>1420.75452</v>
      </c>
      <c r="F31" s="2">
        <v>-12.317399999999999</v>
      </c>
      <c r="G31" s="2">
        <v>0.13776223404382526</v>
      </c>
      <c r="H31" s="2">
        <v>0.78999999999999204</v>
      </c>
      <c r="I31" s="2" t="s">
        <v>84</v>
      </c>
      <c r="K31" s="2" t="s">
        <v>115</v>
      </c>
      <c r="L31" s="2">
        <v>99.2</v>
      </c>
      <c r="M31" s="2">
        <f t="shared" si="0"/>
        <v>0.17438257473902108</v>
      </c>
      <c r="N31" s="2">
        <f t="shared" si="1"/>
        <v>17.298751414110892</v>
      </c>
    </row>
    <row r="32" spans="1:14">
      <c r="A32" s="2">
        <v>8248</v>
      </c>
      <c r="B32" s="2">
        <v>82.47</v>
      </c>
      <c r="C32" s="2" t="s">
        <v>31</v>
      </c>
      <c r="D32" s="2">
        <v>1439.1915200000001</v>
      </c>
      <c r="E32" s="2">
        <v>1289.21262</v>
      </c>
      <c r="F32" s="2">
        <v>-11.115069999999999</v>
      </c>
      <c r="G32" s="2">
        <v>0.13353652472559924</v>
      </c>
      <c r="H32" s="2">
        <v>0.73000000000000398</v>
      </c>
      <c r="I32" s="2" t="s">
        <v>85</v>
      </c>
      <c r="K32" s="2" t="s">
        <v>116</v>
      </c>
      <c r="L32" s="2">
        <v>99.2</v>
      </c>
      <c r="M32" s="2">
        <f t="shared" si="0"/>
        <v>0.18292674619945001</v>
      </c>
      <c r="N32" s="2">
        <f t="shared" si="1"/>
        <v>18.14633322298544</v>
      </c>
    </row>
    <row r="33" spans="1:14">
      <c r="A33" s="2">
        <v>8329</v>
      </c>
      <c r="B33" s="2">
        <v>83.28</v>
      </c>
      <c r="C33" s="2" t="s">
        <v>32</v>
      </c>
      <c r="D33" s="2">
        <v>1289.2095400000001</v>
      </c>
      <c r="E33" s="2">
        <v>1426.4956299999999</v>
      </c>
      <c r="F33" s="2">
        <v>-12.036049999999999</v>
      </c>
      <c r="G33" s="2">
        <v>0.14368837971929954</v>
      </c>
      <c r="H33" s="2">
        <v>0.81000000000000227</v>
      </c>
      <c r="I33" s="2" t="s">
        <v>84</v>
      </c>
      <c r="K33" s="2" t="s">
        <v>117</v>
      </c>
      <c r="L33" s="2">
        <v>99.2</v>
      </c>
      <c r="M33" s="2">
        <f t="shared" si="0"/>
        <v>0.17739306138185079</v>
      </c>
      <c r="N33" s="2">
        <f t="shared" si="1"/>
        <v>17.5973916890796</v>
      </c>
    </row>
    <row r="34" spans="1:14">
      <c r="A34" s="2">
        <v>8400</v>
      </c>
      <c r="B34" s="2">
        <v>83.99</v>
      </c>
      <c r="C34" s="2" t="s">
        <v>33</v>
      </c>
      <c r="D34" s="2">
        <v>1440.5294200000001</v>
      </c>
      <c r="E34" s="2">
        <v>1285.0028600000001</v>
      </c>
      <c r="F34" s="2">
        <v>-11.247780000000001</v>
      </c>
      <c r="G34" s="2">
        <v>0.1490977989541003</v>
      </c>
      <c r="H34" s="2">
        <v>0.70999999999999375</v>
      </c>
      <c r="I34" s="2" t="s">
        <v>85</v>
      </c>
      <c r="K34" s="2" t="s">
        <v>118</v>
      </c>
      <c r="L34" s="2">
        <v>99.2</v>
      </c>
      <c r="M34" s="2">
        <f t="shared" si="0"/>
        <v>0.20999689993535439</v>
      </c>
      <c r="N34" s="2">
        <f t="shared" si="1"/>
        <v>20.831692473587157</v>
      </c>
    </row>
    <row r="35" spans="1:14">
      <c r="A35" s="2">
        <v>8481</v>
      </c>
      <c r="B35" s="2">
        <v>84.8</v>
      </c>
      <c r="C35" s="2" t="s">
        <v>34</v>
      </c>
      <c r="D35" s="2">
        <v>1296.62372</v>
      </c>
      <c r="E35" s="2">
        <v>1407.25143</v>
      </c>
      <c r="F35" s="2">
        <v>-12.58639</v>
      </c>
      <c r="G35" s="2">
        <v>0.12464696133126255</v>
      </c>
      <c r="H35" s="2">
        <v>0.81000000000000227</v>
      </c>
      <c r="I35" s="2" t="s">
        <v>84</v>
      </c>
      <c r="K35" s="2" t="s">
        <v>119</v>
      </c>
      <c r="L35" s="2">
        <v>99.2</v>
      </c>
      <c r="M35" s="2">
        <f t="shared" si="0"/>
        <v>0.15388513744600271</v>
      </c>
      <c r="N35" s="2">
        <f t="shared" si="1"/>
        <v>15.26540563464347</v>
      </c>
    </row>
    <row r="36" spans="1:14">
      <c r="A36" s="2">
        <v>8549</v>
      </c>
      <c r="B36" s="2">
        <v>85.48</v>
      </c>
      <c r="C36" s="2" t="s">
        <v>35</v>
      </c>
      <c r="D36" s="2">
        <v>1446.36</v>
      </c>
      <c r="E36" s="2">
        <v>1291.23523</v>
      </c>
      <c r="F36" s="2">
        <v>-11.11918</v>
      </c>
      <c r="G36" s="2">
        <v>0.12217841550488856</v>
      </c>
      <c r="H36" s="2">
        <v>0.68000000000000682</v>
      </c>
      <c r="I36" s="2" t="s">
        <v>85</v>
      </c>
      <c r="K36" s="2" t="s">
        <v>120</v>
      </c>
      <c r="L36" s="2">
        <v>99.2</v>
      </c>
      <c r="M36" s="2">
        <f t="shared" si="0"/>
        <v>0.17967414044836372</v>
      </c>
      <c r="N36" s="2">
        <f t="shared" si="1"/>
        <v>17.823674732477681</v>
      </c>
    </row>
    <row r="37" spans="1:14">
      <c r="A37" s="2">
        <v>8630</v>
      </c>
      <c r="B37" s="2">
        <v>86.29</v>
      </c>
      <c r="C37" s="2" t="s">
        <v>36</v>
      </c>
      <c r="D37" s="2">
        <v>1292.1866299999999</v>
      </c>
      <c r="E37" s="2">
        <v>1432.9634799999999</v>
      </c>
      <c r="F37" s="2">
        <v>-11.954179999999999</v>
      </c>
      <c r="G37" s="2">
        <v>0.150602288900376</v>
      </c>
      <c r="H37" s="2">
        <v>0.81000000000000227</v>
      </c>
      <c r="I37" s="2" t="s">
        <v>84</v>
      </c>
      <c r="K37" s="2" t="s">
        <v>121</v>
      </c>
      <c r="L37" s="2">
        <v>99.2</v>
      </c>
      <c r="M37" s="2">
        <f t="shared" si="0"/>
        <v>0.18592875172885873</v>
      </c>
      <c r="N37" s="2">
        <f t="shared" si="1"/>
        <v>18.444132171502787</v>
      </c>
    </row>
    <row r="38" spans="1:14">
      <c r="A38" s="2">
        <v>8702</v>
      </c>
      <c r="B38" s="2">
        <v>87.01</v>
      </c>
      <c r="C38" s="2" t="s">
        <v>37</v>
      </c>
      <c r="D38" s="2">
        <v>1443.6669099999999</v>
      </c>
      <c r="E38" s="2">
        <v>1284.0509400000001</v>
      </c>
      <c r="F38" s="2">
        <v>-11.392620000000001</v>
      </c>
      <c r="G38" s="2">
        <v>0.15787941988612</v>
      </c>
      <c r="H38" s="2">
        <v>0.71999999999999886</v>
      </c>
      <c r="I38" s="2" t="s">
        <v>85</v>
      </c>
      <c r="K38" s="2" t="s">
        <v>122</v>
      </c>
      <c r="L38" s="2">
        <v>99.2</v>
      </c>
      <c r="M38" s="2">
        <f t="shared" si="0"/>
        <v>0.21927697206405591</v>
      </c>
      <c r="N38" s="2">
        <f t="shared" si="1"/>
        <v>21.752275628754347</v>
      </c>
    </row>
    <row r="39" spans="1:14">
      <c r="A39" s="2">
        <v>8781</v>
      </c>
      <c r="B39" s="2">
        <v>87.8</v>
      </c>
      <c r="C39" s="2" t="s">
        <v>38</v>
      </c>
      <c r="D39" s="2">
        <v>1300.9829099999999</v>
      </c>
      <c r="E39" s="2">
        <v>1413.4132500000001</v>
      </c>
      <c r="F39" s="2">
        <v>-12.59938</v>
      </c>
      <c r="G39" s="2">
        <v>0.13023221728814263</v>
      </c>
      <c r="H39" s="2">
        <v>0.78999999999999204</v>
      </c>
      <c r="I39" s="2" t="s">
        <v>84</v>
      </c>
      <c r="K39" s="2" t="s">
        <v>123</v>
      </c>
      <c r="L39" s="2">
        <v>99.2</v>
      </c>
      <c r="M39" s="2">
        <f t="shared" si="0"/>
        <v>0.16485090795967589</v>
      </c>
      <c r="N39" s="2">
        <f t="shared" si="1"/>
        <v>16.353210069599847</v>
      </c>
    </row>
    <row r="40" spans="1:14">
      <c r="A40" s="2">
        <v>8851</v>
      </c>
      <c r="B40" s="2">
        <v>88.5</v>
      </c>
      <c r="C40" s="2" t="s">
        <v>39</v>
      </c>
      <c r="D40" s="2">
        <v>1445.9283</v>
      </c>
      <c r="E40" s="2">
        <v>1291.1371099999999</v>
      </c>
      <c r="F40" s="2">
        <v>-11.10153</v>
      </c>
      <c r="G40" s="2">
        <v>0.1224610229050857</v>
      </c>
      <c r="H40" s="2">
        <v>0.70000000000000284</v>
      </c>
      <c r="I40" s="2" t="s">
        <v>85</v>
      </c>
      <c r="K40" s="2" t="s">
        <v>124</v>
      </c>
      <c r="L40" s="2">
        <v>99.2</v>
      </c>
      <c r="M40" s="2">
        <f t="shared" si="0"/>
        <v>0.17494431843583602</v>
      </c>
      <c r="N40" s="2">
        <f t="shared" si="1"/>
        <v>17.354476388834932</v>
      </c>
    </row>
    <row r="41" spans="1:14">
      <c r="A41" s="2">
        <v>8931</v>
      </c>
      <c r="B41" s="2">
        <v>89.3</v>
      </c>
      <c r="C41" s="2" t="s">
        <v>40</v>
      </c>
      <c r="D41" s="2">
        <v>1293.8099500000001</v>
      </c>
      <c r="E41" s="2">
        <v>1435.3773100000001</v>
      </c>
      <c r="F41" s="2">
        <v>-11.967919999999999</v>
      </c>
      <c r="G41" s="2">
        <v>0.14970993411026298</v>
      </c>
      <c r="H41" s="2">
        <v>0.79999999999999716</v>
      </c>
      <c r="I41" s="2" t="s">
        <v>84</v>
      </c>
      <c r="K41" s="2" t="s">
        <v>125</v>
      </c>
      <c r="L41" s="2">
        <v>99.2</v>
      </c>
      <c r="M41" s="2">
        <f t="shared" si="0"/>
        <v>0.1871374176378294</v>
      </c>
      <c r="N41" s="2">
        <f t="shared" si="1"/>
        <v>18.564031829672675</v>
      </c>
    </row>
    <row r="42" spans="1:14">
      <c r="A42" s="2">
        <v>9001</v>
      </c>
      <c r="B42" s="2">
        <v>90</v>
      </c>
      <c r="C42" s="2" t="s">
        <v>41</v>
      </c>
      <c r="D42" s="2">
        <v>1441.4023500000001</v>
      </c>
      <c r="E42" s="2">
        <v>1279.50829</v>
      </c>
      <c r="F42" s="2">
        <v>-11.16315</v>
      </c>
      <c r="G42" s="2">
        <v>0.15474680471860025</v>
      </c>
      <c r="H42" s="2">
        <v>0.70000000000000284</v>
      </c>
      <c r="I42" s="2" t="s">
        <v>85</v>
      </c>
      <c r="K42" s="2" t="s">
        <v>126</v>
      </c>
      <c r="L42" s="2">
        <v>99.2</v>
      </c>
      <c r="M42" s="2">
        <f t="shared" si="0"/>
        <v>0.22106686388371374</v>
      </c>
      <c r="N42" s="2">
        <f t="shared" si="1"/>
        <v>21.929832897264404</v>
      </c>
    </row>
    <row r="43" spans="1:14">
      <c r="A43" s="2">
        <v>9080</v>
      </c>
      <c r="B43" s="2">
        <v>90.79</v>
      </c>
      <c r="C43" s="2" t="s">
        <v>42</v>
      </c>
      <c r="D43" s="2">
        <v>1299.3660199999999</v>
      </c>
      <c r="E43" s="2">
        <v>1414.4045699999999</v>
      </c>
      <c r="F43" s="2">
        <v>-12.65016</v>
      </c>
      <c r="G43" s="2">
        <v>0.12806352223199999</v>
      </c>
      <c r="H43" s="2">
        <v>0.79000000000000625</v>
      </c>
      <c r="I43" s="2" t="s">
        <v>84</v>
      </c>
      <c r="K43" s="2" t="s">
        <v>127</v>
      </c>
      <c r="L43" s="2">
        <v>99.2</v>
      </c>
      <c r="M43" s="2">
        <f t="shared" si="0"/>
        <v>0.16210572434430251</v>
      </c>
      <c r="N43" s="2">
        <f t="shared" si="1"/>
        <v>16.08088785495481</v>
      </c>
    </row>
    <row r="44" spans="1:14">
      <c r="A44" s="2">
        <v>9152</v>
      </c>
      <c r="B44" s="2">
        <v>91.51</v>
      </c>
      <c r="C44" s="2" t="s">
        <v>43</v>
      </c>
      <c r="D44" s="2">
        <v>1445.1538499999999</v>
      </c>
      <c r="E44" s="2">
        <v>1286.6269199999999</v>
      </c>
      <c r="F44" s="2">
        <v>-11.05988</v>
      </c>
      <c r="G44" s="2">
        <v>0.12438303874404394</v>
      </c>
      <c r="H44" s="2">
        <v>0.71999999999999886</v>
      </c>
      <c r="I44" s="2" t="s">
        <v>85</v>
      </c>
      <c r="K44" s="2" t="s">
        <v>128</v>
      </c>
      <c r="L44" s="2">
        <v>99.2</v>
      </c>
      <c r="M44" s="2">
        <f t="shared" si="0"/>
        <v>0.17275422047783909</v>
      </c>
      <c r="N44" s="2">
        <f t="shared" si="1"/>
        <v>17.137218671401637</v>
      </c>
    </row>
    <row r="45" spans="1:14">
      <c r="A45" s="2">
        <v>9233</v>
      </c>
      <c r="B45" s="2">
        <v>92.32</v>
      </c>
      <c r="C45" s="2" t="s">
        <v>44</v>
      </c>
      <c r="D45" s="2">
        <v>1288.2656199999999</v>
      </c>
      <c r="E45" s="2">
        <v>1432.47028</v>
      </c>
      <c r="F45" s="2">
        <v>-11.87392</v>
      </c>
      <c r="G45" s="2">
        <v>0.15417673573335081</v>
      </c>
      <c r="H45" s="2">
        <v>0.80999999999998806</v>
      </c>
      <c r="I45" s="2" t="s">
        <v>84</v>
      </c>
      <c r="K45" s="2" t="s">
        <v>129</v>
      </c>
      <c r="L45" s="2">
        <v>99.2</v>
      </c>
      <c r="M45" s="2">
        <f t="shared" si="0"/>
        <v>0.19034164905352233</v>
      </c>
      <c r="N45" s="2">
        <f t="shared" si="1"/>
        <v>18.881891586109415</v>
      </c>
    </row>
    <row r="46" spans="1:14">
      <c r="A46" s="2">
        <v>9304</v>
      </c>
      <c r="B46" s="2">
        <v>93.03</v>
      </c>
      <c r="C46" s="2" t="s">
        <v>45</v>
      </c>
      <c r="D46" s="2">
        <v>1442.74244</v>
      </c>
      <c r="E46" s="2">
        <v>1279.0624299999999</v>
      </c>
      <c r="F46" s="2">
        <v>-11.308730000000001</v>
      </c>
      <c r="G46" s="2">
        <v>0.16139434662038676</v>
      </c>
      <c r="H46" s="2">
        <v>0.71000000000000796</v>
      </c>
      <c r="I46" s="2" t="s">
        <v>85</v>
      </c>
      <c r="K46" s="2" t="s">
        <v>130</v>
      </c>
      <c r="L46" s="2">
        <v>99.2</v>
      </c>
      <c r="M46" s="2">
        <f t="shared" si="0"/>
        <v>0.22731598115547177</v>
      </c>
      <c r="N46" s="2">
        <f t="shared" si="1"/>
        <v>22.549745330622802</v>
      </c>
    </row>
    <row r="47" spans="1:14">
      <c r="A47" s="2">
        <v>9384</v>
      </c>
      <c r="B47" s="2">
        <v>93.83</v>
      </c>
      <c r="C47" s="2" t="s">
        <v>46</v>
      </c>
      <c r="D47" s="2">
        <v>1288.69811</v>
      </c>
      <c r="E47" s="2">
        <v>1412.80951</v>
      </c>
      <c r="F47" s="2">
        <v>-12.53964</v>
      </c>
      <c r="G47" s="2">
        <v>0.13858122397642816</v>
      </c>
      <c r="H47" s="2">
        <v>0.79999999999999716</v>
      </c>
      <c r="I47" s="2" t="s">
        <v>84</v>
      </c>
      <c r="K47" s="2" t="s">
        <v>131</v>
      </c>
      <c r="L47" s="2">
        <v>99.2</v>
      </c>
      <c r="M47" s="2">
        <f t="shared" si="0"/>
        <v>0.17322652997053581</v>
      </c>
      <c r="N47" s="2">
        <f t="shared" si="1"/>
        <v>17.184071773077154</v>
      </c>
    </row>
    <row r="48" spans="1:14">
      <c r="A48" s="2">
        <v>9452</v>
      </c>
      <c r="B48" s="2">
        <v>94.51</v>
      </c>
      <c r="C48" s="2" t="s">
        <v>47</v>
      </c>
      <c r="D48" s="2">
        <v>1447.4622099999999</v>
      </c>
      <c r="E48" s="2">
        <v>1283.86583</v>
      </c>
      <c r="F48" s="2">
        <v>-11.057040000000001</v>
      </c>
      <c r="G48" s="2">
        <v>0.13414175048029048</v>
      </c>
      <c r="H48" s="2">
        <v>0.68000000000000682</v>
      </c>
      <c r="I48" s="2" t="s">
        <v>85</v>
      </c>
      <c r="K48" s="2" t="s">
        <v>132</v>
      </c>
      <c r="L48" s="2">
        <v>99.2</v>
      </c>
      <c r="M48" s="2">
        <f t="shared" si="0"/>
        <v>0.19726728011807226</v>
      </c>
      <c r="N48" s="2">
        <f t="shared" si="1"/>
        <v>19.568914187712767</v>
      </c>
    </row>
    <row r="49" spans="1:14">
      <c r="A49" s="2">
        <v>9533</v>
      </c>
      <c r="B49" s="2">
        <v>95.32</v>
      </c>
      <c r="C49" s="2" t="s">
        <v>48</v>
      </c>
      <c r="D49" s="2">
        <v>1285.1822299999999</v>
      </c>
      <c r="E49" s="2">
        <v>1435.2376300000001</v>
      </c>
      <c r="F49" s="2">
        <v>-11.74213</v>
      </c>
      <c r="G49" s="2">
        <v>0.16218470376434138</v>
      </c>
      <c r="H49" s="2">
        <v>0.80999999999998806</v>
      </c>
      <c r="I49" s="2" t="s">
        <v>84</v>
      </c>
      <c r="K49" s="2" t="s">
        <v>133</v>
      </c>
      <c r="L49" s="2">
        <v>99.2</v>
      </c>
      <c r="M49" s="2">
        <f t="shared" si="0"/>
        <v>0.20022802933869602</v>
      </c>
      <c r="N49" s="2">
        <f t="shared" si="1"/>
        <v>19.862620510398646</v>
      </c>
    </row>
    <row r="50" spans="1:14">
      <c r="A50" s="2">
        <v>9605</v>
      </c>
      <c r="B50" s="2">
        <v>96.04</v>
      </c>
      <c r="C50" s="2" t="s">
        <v>49</v>
      </c>
      <c r="D50" s="2">
        <v>1445.8657900000001</v>
      </c>
      <c r="E50" s="2">
        <v>1281.5740599999999</v>
      </c>
      <c r="F50" s="2">
        <v>-11.29814</v>
      </c>
      <c r="G50" s="2">
        <v>0.16678061050021278</v>
      </c>
      <c r="H50" s="2">
        <v>0.72000000000001307</v>
      </c>
      <c r="I50" s="2" t="s">
        <v>85</v>
      </c>
      <c r="K50" s="2" t="s">
        <v>134</v>
      </c>
      <c r="L50" s="2">
        <v>99.2</v>
      </c>
      <c r="M50" s="2">
        <f t="shared" si="0"/>
        <v>0.23163973680584687</v>
      </c>
      <c r="N50" s="2">
        <f t="shared" si="1"/>
        <v>22.97866189114001</v>
      </c>
    </row>
    <row r="51" spans="1:14">
      <c r="A51" s="2">
        <v>9683</v>
      </c>
      <c r="B51" s="2">
        <v>96.82</v>
      </c>
      <c r="C51" s="2" t="s">
        <v>50</v>
      </c>
      <c r="D51" s="2">
        <v>1290.5372199999999</v>
      </c>
      <c r="E51" s="2">
        <v>1425.35555</v>
      </c>
      <c r="F51" s="2">
        <v>-12.21508</v>
      </c>
      <c r="G51" s="2">
        <v>0.15036604705364642</v>
      </c>
      <c r="H51" s="2">
        <v>0.77999999999998693</v>
      </c>
      <c r="I51" s="2" t="s">
        <v>84</v>
      </c>
      <c r="K51" s="2" t="s">
        <v>135</v>
      </c>
      <c r="L51" s="2">
        <v>99.2</v>
      </c>
      <c r="M51" s="2">
        <f t="shared" si="0"/>
        <v>0.19277698340211402</v>
      </c>
      <c r="N51" s="2">
        <f t="shared" si="1"/>
        <v>19.123476753489712</v>
      </c>
    </row>
    <row r="52" spans="1:14">
      <c r="A52" s="2">
        <v>9755</v>
      </c>
      <c r="B52" s="2">
        <v>97.54</v>
      </c>
      <c r="C52" s="2" t="s">
        <v>51</v>
      </c>
      <c r="D52" s="2">
        <v>1446.9543699999999</v>
      </c>
      <c r="E52" s="2">
        <v>1288.53791</v>
      </c>
      <c r="F52" s="2">
        <v>-11.142580000000001</v>
      </c>
      <c r="G52" s="2">
        <v>0.1443737787559693</v>
      </c>
      <c r="H52" s="2">
        <v>0.72000000000001307</v>
      </c>
      <c r="I52" s="2" t="s">
        <v>85</v>
      </c>
      <c r="K52" s="2" t="s">
        <v>136</v>
      </c>
      <c r="L52" s="2">
        <v>99.2</v>
      </c>
      <c r="M52" s="2">
        <f t="shared" si="0"/>
        <v>0.20051913716106481</v>
      </c>
      <c r="N52" s="2">
        <f t="shared" si="1"/>
        <v>19.891498406377629</v>
      </c>
    </row>
    <row r="53" spans="1:14">
      <c r="A53" s="2">
        <v>9836</v>
      </c>
      <c r="B53" s="2">
        <v>98.35</v>
      </c>
      <c r="C53" s="2" t="s">
        <v>52</v>
      </c>
      <c r="D53" s="2">
        <v>1288.34007</v>
      </c>
      <c r="E53" s="2">
        <v>1433.1274599999999</v>
      </c>
      <c r="F53" s="2">
        <v>-11.86514</v>
      </c>
      <c r="G53" s="2">
        <v>0.15543801011273503</v>
      </c>
      <c r="H53" s="2">
        <v>0.80999999999998806</v>
      </c>
      <c r="I53" s="2" t="s">
        <v>84</v>
      </c>
      <c r="K53" s="2" t="s">
        <v>137</v>
      </c>
      <c r="L53" s="2">
        <v>99.2</v>
      </c>
      <c r="M53" s="2">
        <f t="shared" si="0"/>
        <v>0.19189877791695967</v>
      </c>
      <c r="N53" s="2">
        <f t="shared" si="1"/>
        <v>19.036358769362401</v>
      </c>
    </row>
    <row r="54" spans="1:14">
      <c r="A54" s="2">
        <v>9908</v>
      </c>
      <c r="B54" s="2">
        <v>99.07</v>
      </c>
      <c r="C54" s="2" t="s">
        <v>53</v>
      </c>
      <c r="D54" s="2">
        <v>1445.2036900000001</v>
      </c>
      <c r="E54" s="2">
        <v>1281.5138400000001</v>
      </c>
      <c r="F54" s="2">
        <v>-11.28314</v>
      </c>
      <c r="G54" s="2">
        <v>0.16083270482585943</v>
      </c>
      <c r="H54" s="2">
        <v>0.71999999999999886</v>
      </c>
      <c r="I54" s="2" t="s">
        <v>85</v>
      </c>
      <c r="K54" s="2" t="s">
        <v>138</v>
      </c>
      <c r="L54" s="2">
        <v>99.2</v>
      </c>
      <c r="M54" s="2">
        <f t="shared" si="0"/>
        <v>0.22337875670258289</v>
      </c>
      <c r="N54" s="2">
        <f t="shared" si="1"/>
        <v>22.159172664896225</v>
      </c>
    </row>
    <row r="55" spans="1:14">
      <c r="A55" s="2">
        <v>9987</v>
      </c>
      <c r="B55" s="2">
        <v>99.86</v>
      </c>
      <c r="C55" s="2" t="s">
        <v>54</v>
      </c>
      <c r="D55" s="2">
        <v>1295.94758</v>
      </c>
      <c r="E55" s="2">
        <v>1413.1457700000001</v>
      </c>
      <c r="F55" s="2">
        <v>-12.63424</v>
      </c>
      <c r="G55" s="2">
        <v>0.13263967011952682</v>
      </c>
      <c r="H55" s="2">
        <v>0.79000000000000625</v>
      </c>
      <c r="I55" s="2" t="s">
        <v>84</v>
      </c>
      <c r="K55" s="2" t="s">
        <v>139</v>
      </c>
      <c r="L55" s="2">
        <v>99.2</v>
      </c>
      <c r="M55" s="2">
        <f t="shared" si="0"/>
        <v>0.16789831660699464</v>
      </c>
      <c r="N55" s="2">
        <f t="shared" si="1"/>
        <v>16.65551300741387</v>
      </c>
    </row>
    <row r="56" spans="1:14">
      <c r="A56" s="2">
        <v>10057</v>
      </c>
      <c r="B56" s="2">
        <v>100.56</v>
      </c>
      <c r="C56" s="2" t="s">
        <v>55</v>
      </c>
      <c r="D56" s="2">
        <v>1448.93634</v>
      </c>
      <c r="E56" s="2">
        <v>1285.46468</v>
      </c>
      <c r="F56" s="2">
        <v>-11.090960000000001</v>
      </c>
      <c r="G56" s="2">
        <v>0.12916377601936579</v>
      </c>
      <c r="H56" s="2">
        <v>0.70000000000000284</v>
      </c>
      <c r="I56" s="2" t="s">
        <v>85</v>
      </c>
      <c r="K56" s="2" t="s">
        <v>140</v>
      </c>
      <c r="L56" s="2">
        <v>99.2</v>
      </c>
      <c r="M56" s="2">
        <f t="shared" si="0"/>
        <v>0.18451968002766467</v>
      </c>
      <c r="N56" s="2">
        <f t="shared" si="1"/>
        <v>18.304352258744334</v>
      </c>
    </row>
    <row r="57" spans="1:14">
      <c r="A57" s="2">
        <v>10138</v>
      </c>
      <c r="B57" s="2">
        <v>101.37</v>
      </c>
      <c r="C57" s="2" t="s">
        <v>56</v>
      </c>
      <c r="D57" s="2">
        <v>1287.80763</v>
      </c>
      <c r="E57" s="2">
        <v>1437.1850099999999</v>
      </c>
      <c r="F57" s="2">
        <v>-11.855600000000001</v>
      </c>
      <c r="G57" s="2">
        <v>0.16068039465020381</v>
      </c>
      <c r="H57" s="2">
        <v>0.81000000000000227</v>
      </c>
      <c r="I57" s="2" t="s">
        <v>84</v>
      </c>
      <c r="K57" s="2" t="s">
        <v>141</v>
      </c>
      <c r="L57" s="2">
        <v>99.2</v>
      </c>
      <c r="M57" s="2">
        <f t="shared" si="0"/>
        <v>0.19837085759284365</v>
      </c>
      <c r="N57" s="2">
        <f t="shared" si="1"/>
        <v>19.678389073210091</v>
      </c>
    </row>
    <row r="58" spans="1:14">
      <c r="A58" s="2">
        <v>10211</v>
      </c>
      <c r="B58" s="2">
        <v>102.1</v>
      </c>
      <c r="C58" s="2" t="s">
        <v>57</v>
      </c>
      <c r="D58" s="2">
        <v>1446.32599</v>
      </c>
      <c r="E58" s="2">
        <v>1283.4045699999999</v>
      </c>
      <c r="F58" s="2">
        <v>-11.45941</v>
      </c>
      <c r="G58" s="2">
        <v>0.166804107193849</v>
      </c>
      <c r="H58" s="2">
        <v>0.72999999999998977</v>
      </c>
      <c r="I58" s="2" t="s">
        <v>85</v>
      </c>
      <c r="K58" s="2" t="s">
        <v>142</v>
      </c>
      <c r="L58" s="2">
        <v>99.2</v>
      </c>
      <c r="M58" s="2">
        <f t="shared" si="0"/>
        <v>0.22849877697787854</v>
      </c>
      <c r="N58" s="2">
        <f t="shared" si="1"/>
        <v>22.667078676205552</v>
      </c>
    </row>
    <row r="59" spans="1:14">
      <c r="A59" s="2">
        <v>10287</v>
      </c>
      <c r="B59" s="2">
        <v>102.86</v>
      </c>
      <c r="C59" s="2" t="s">
        <v>58</v>
      </c>
      <c r="D59" s="2">
        <v>1292.57266</v>
      </c>
      <c r="E59" s="2">
        <v>1422.1763000000001</v>
      </c>
      <c r="F59" s="2">
        <v>-12.32427</v>
      </c>
      <c r="G59" s="2">
        <v>0.14760566933351549</v>
      </c>
      <c r="H59" s="2">
        <v>0.76000000000000512</v>
      </c>
      <c r="I59" s="2" t="s">
        <v>84</v>
      </c>
      <c r="K59" s="2" t="s">
        <v>143</v>
      </c>
      <c r="L59" s="2">
        <v>99.2</v>
      </c>
      <c r="M59" s="2">
        <f t="shared" si="0"/>
        <v>0.19421798596515066</v>
      </c>
      <c r="N59" s="2">
        <f t="shared" si="1"/>
        <v>19.266424207742947</v>
      </c>
    </row>
    <row r="60" spans="1:14">
      <c r="A60" s="2">
        <v>10358</v>
      </c>
      <c r="B60" s="2">
        <v>103.57</v>
      </c>
      <c r="C60" s="2" t="s">
        <v>59</v>
      </c>
      <c r="D60" s="2">
        <v>1450.5263500000001</v>
      </c>
      <c r="E60" s="2">
        <v>1283.5380500000001</v>
      </c>
      <c r="F60" s="2">
        <v>-11.103899999999999</v>
      </c>
      <c r="G60" s="2">
        <v>0.14366977509668433</v>
      </c>
      <c r="H60" s="2">
        <v>0.70999999999999375</v>
      </c>
      <c r="I60" s="2" t="s">
        <v>85</v>
      </c>
      <c r="K60" s="2" t="s">
        <v>144</v>
      </c>
      <c r="L60" s="2">
        <v>99.2</v>
      </c>
      <c r="M60" s="2">
        <f t="shared" si="0"/>
        <v>0.20235179591082478</v>
      </c>
      <c r="N60" s="2">
        <f t="shared" si="1"/>
        <v>20.073298154353818</v>
      </c>
    </row>
    <row r="61" spans="1:14">
      <c r="A61" s="2">
        <v>10438</v>
      </c>
      <c r="B61" s="2">
        <v>104.37</v>
      </c>
      <c r="C61" s="2" t="s">
        <v>60</v>
      </c>
      <c r="D61" s="2">
        <v>1285.64894</v>
      </c>
      <c r="E61" s="2">
        <v>1438.3583100000001</v>
      </c>
      <c r="F61" s="2">
        <v>-11.69853</v>
      </c>
      <c r="G61" s="2">
        <v>0.16746725923953437</v>
      </c>
      <c r="H61" s="2">
        <v>0.80000000000001137</v>
      </c>
      <c r="I61" s="2" t="s">
        <v>84</v>
      </c>
      <c r="K61" s="2" t="s">
        <v>145</v>
      </c>
      <c r="L61" s="2">
        <v>99.2</v>
      </c>
      <c r="M61" s="2">
        <f t="shared" si="0"/>
        <v>0.20933407404941498</v>
      </c>
      <c r="N61" s="2">
        <f t="shared" si="1"/>
        <v>20.765940145701968</v>
      </c>
    </row>
    <row r="62" spans="1:14">
      <c r="A62" s="2">
        <v>10509</v>
      </c>
      <c r="B62" s="2">
        <v>105.08</v>
      </c>
      <c r="C62" s="2" t="s">
        <v>61</v>
      </c>
      <c r="D62" s="2">
        <v>1448.6224099999999</v>
      </c>
      <c r="E62" s="2">
        <v>1276.8325</v>
      </c>
      <c r="F62" s="2">
        <v>-11.13433</v>
      </c>
      <c r="G62" s="2">
        <v>0.17067781554252046</v>
      </c>
      <c r="H62" s="2">
        <v>0.70999999999999375</v>
      </c>
      <c r="I62" s="2" t="s">
        <v>85</v>
      </c>
      <c r="K62" s="2" t="s">
        <v>146</v>
      </c>
      <c r="L62" s="2">
        <v>99.2</v>
      </c>
      <c r="M62" s="2">
        <f t="shared" si="0"/>
        <v>0.24039128949650981</v>
      </c>
      <c r="N62" s="2">
        <f t="shared" si="1"/>
        <v>23.846815918053775</v>
      </c>
    </row>
    <row r="63" spans="1:14">
      <c r="A63" s="2">
        <v>10588</v>
      </c>
      <c r="B63" s="2">
        <v>105.87</v>
      </c>
      <c r="C63" s="2" t="s">
        <v>62</v>
      </c>
      <c r="D63" s="2">
        <v>1290.60806</v>
      </c>
      <c r="E63" s="2">
        <v>1413.1565499999999</v>
      </c>
      <c r="F63" s="2">
        <v>-12.430020000000001</v>
      </c>
      <c r="G63" s="2">
        <v>0.1411054654111685</v>
      </c>
      <c r="H63" s="2">
        <v>0.79000000000000625</v>
      </c>
      <c r="I63" s="2" t="s">
        <v>84</v>
      </c>
      <c r="K63" s="2" t="s">
        <v>147</v>
      </c>
      <c r="L63" s="2">
        <v>99.2</v>
      </c>
      <c r="M63" s="2">
        <f t="shared" si="0"/>
        <v>0.1786145131786929</v>
      </c>
      <c r="N63" s="2">
        <f t="shared" si="1"/>
        <v>17.718559707326335</v>
      </c>
    </row>
    <row r="64" spans="1:14">
      <c r="A64" s="2">
        <v>10660</v>
      </c>
      <c r="B64" s="2">
        <v>106.59</v>
      </c>
      <c r="C64" s="2" t="s">
        <v>63</v>
      </c>
      <c r="D64" s="2">
        <v>1449.8271999999999</v>
      </c>
      <c r="E64" s="2">
        <v>1286.5655899999999</v>
      </c>
      <c r="F64" s="2">
        <v>-11.104290000000001</v>
      </c>
      <c r="G64" s="2">
        <v>0.1358225651363093</v>
      </c>
      <c r="H64" s="2">
        <v>0.71999999999999886</v>
      </c>
      <c r="I64" s="2" t="s">
        <v>85</v>
      </c>
      <c r="K64" s="2" t="s">
        <v>148</v>
      </c>
      <c r="L64" s="2">
        <v>99.2</v>
      </c>
      <c r="M64" s="2">
        <f t="shared" si="0"/>
        <v>0.18864245157820766</v>
      </c>
      <c r="N64" s="2">
        <f t="shared" si="1"/>
        <v>18.713331196558201</v>
      </c>
    </row>
    <row r="65" spans="1:14">
      <c r="A65" s="2">
        <v>10741</v>
      </c>
      <c r="B65" s="2">
        <v>107.4</v>
      </c>
      <c r="C65" s="2" t="s">
        <v>64</v>
      </c>
      <c r="D65" s="2">
        <v>1288.06583</v>
      </c>
      <c r="E65" s="2">
        <v>1433.4947</v>
      </c>
      <c r="F65" s="2">
        <v>-11.807539999999999</v>
      </c>
      <c r="G65" s="2">
        <v>0.15943366462361599</v>
      </c>
      <c r="H65" s="2">
        <v>0.81000000000000227</v>
      </c>
      <c r="I65" s="2" t="s">
        <v>84</v>
      </c>
      <c r="K65" s="2" t="s">
        <v>149</v>
      </c>
      <c r="L65" s="2">
        <v>99.2</v>
      </c>
      <c r="M65" s="2">
        <f t="shared" si="0"/>
        <v>0.19683168472051302</v>
      </c>
      <c r="N65" s="2">
        <f t="shared" si="1"/>
        <v>19.525703124274891</v>
      </c>
    </row>
    <row r="66" spans="1:14">
      <c r="A66" s="2">
        <v>10811</v>
      </c>
      <c r="B66" s="2">
        <v>108.1</v>
      </c>
      <c r="C66" s="2" t="s">
        <v>65</v>
      </c>
      <c r="D66" s="2">
        <v>1445.3025600000001</v>
      </c>
      <c r="E66" s="2">
        <v>1278.11295</v>
      </c>
      <c r="F66" s="2">
        <v>-11.21326</v>
      </c>
      <c r="G66" s="2">
        <v>0.16352702454261722</v>
      </c>
      <c r="H66" s="2">
        <v>0.69999999999998863</v>
      </c>
      <c r="I66" s="2" t="s">
        <v>85</v>
      </c>
      <c r="K66" s="2" t="s">
        <v>150</v>
      </c>
      <c r="L66" s="2">
        <v>99.2</v>
      </c>
      <c r="M66" s="2">
        <f t="shared" si="0"/>
        <v>0.23361003506088554</v>
      </c>
      <c r="N66" s="2">
        <f t="shared" si="1"/>
        <v>23.174115478039845</v>
      </c>
    </row>
    <row r="67" spans="1:14">
      <c r="A67" s="2">
        <v>10889</v>
      </c>
      <c r="B67" s="2">
        <v>108.88</v>
      </c>
      <c r="C67" s="2" t="s">
        <v>66</v>
      </c>
      <c r="D67" s="2">
        <v>1290.5209400000001</v>
      </c>
      <c r="E67" s="2">
        <v>1420.35186</v>
      </c>
      <c r="F67" s="2">
        <v>-12.29007</v>
      </c>
      <c r="G67" s="2">
        <v>0.14641428947319879</v>
      </c>
      <c r="H67" s="2">
        <v>0.78000000000000114</v>
      </c>
      <c r="I67" s="2" t="s">
        <v>84</v>
      </c>
      <c r="K67" s="2" t="s">
        <v>151</v>
      </c>
      <c r="L67" s="2">
        <v>99.2</v>
      </c>
      <c r="M67" s="2">
        <f t="shared" si="0"/>
        <v>0.18771062752974177</v>
      </c>
      <c r="N67" s="2">
        <f t="shared" si="1"/>
        <v>18.620894250950386</v>
      </c>
    </row>
    <row r="68" spans="1:14">
      <c r="A68" s="2">
        <v>10961</v>
      </c>
      <c r="B68" s="2">
        <v>109.6</v>
      </c>
      <c r="C68" s="2" t="s">
        <v>67</v>
      </c>
      <c r="D68" s="2">
        <v>1446.92795</v>
      </c>
      <c r="E68" s="2">
        <v>1284.8788199999999</v>
      </c>
      <c r="F68" s="2">
        <v>-11.01723</v>
      </c>
      <c r="G68" s="2">
        <v>0.14012507873835167</v>
      </c>
      <c r="H68" s="2">
        <v>0.71999999999999886</v>
      </c>
      <c r="I68" s="2" t="s">
        <v>85</v>
      </c>
      <c r="K68" s="2" t="s">
        <v>152</v>
      </c>
      <c r="L68" s="2">
        <v>99.2</v>
      </c>
      <c r="M68" s="2">
        <f t="shared" ref="M68:M82" si="2">G68/H68</f>
        <v>0.19461816491437764</v>
      </c>
      <c r="N68" s="2">
        <f t="shared" ref="N68:N82" si="3">L68*M68</f>
        <v>19.306121959506264</v>
      </c>
    </row>
    <row r="69" spans="1:14">
      <c r="A69" s="2">
        <v>11042</v>
      </c>
      <c r="B69" s="2">
        <v>110.41</v>
      </c>
      <c r="C69" s="2" t="s">
        <v>68</v>
      </c>
      <c r="D69" s="2">
        <v>1290.2571800000001</v>
      </c>
      <c r="E69" s="2">
        <v>1434.6871900000001</v>
      </c>
      <c r="F69" s="2">
        <v>-11.988670000000001</v>
      </c>
      <c r="G69" s="2">
        <v>0.1533761523528579</v>
      </c>
      <c r="H69" s="2">
        <v>0.81000000000000227</v>
      </c>
      <c r="I69" s="2" t="s">
        <v>84</v>
      </c>
      <c r="K69" s="2" t="s">
        <v>153</v>
      </c>
      <c r="L69" s="2">
        <v>99.2</v>
      </c>
      <c r="M69" s="2">
        <f t="shared" si="2"/>
        <v>0.18935327450970058</v>
      </c>
      <c r="N69" s="2">
        <f t="shared" si="3"/>
        <v>18.783844831362298</v>
      </c>
    </row>
    <row r="70" spans="1:14">
      <c r="A70" s="2">
        <v>11113</v>
      </c>
      <c r="B70" s="2">
        <v>111.12</v>
      </c>
      <c r="C70" s="2" t="s">
        <v>69</v>
      </c>
      <c r="D70" s="2">
        <v>1444.5328199999999</v>
      </c>
      <c r="E70" s="2">
        <v>1278.26827</v>
      </c>
      <c r="F70" s="2">
        <v>-11.165010000000001</v>
      </c>
      <c r="G70" s="2">
        <v>0.15830710058246267</v>
      </c>
      <c r="H70" s="2">
        <v>0.71000000000000796</v>
      </c>
      <c r="I70" s="2" t="s">
        <v>85</v>
      </c>
      <c r="K70" s="2" t="s">
        <v>154</v>
      </c>
      <c r="L70" s="2">
        <v>99.2</v>
      </c>
      <c r="M70" s="2">
        <f t="shared" si="2"/>
        <v>0.22296774729924068</v>
      </c>
      <c r="N70" s="2">
        <f t="shared" si="3"/>
        <v>22.118400532084678</v>
      </c>
    </row>
    <row r="71" spans="1:14">
      <c r="A71" s="2">
        <v>11194</v>
      </c>
      <c r="B71" s="2">
        <v>111.93</v>
      </c>
      <c r="C71" s="2" t="s">
        <v>70</v>
      </c>
      <c r="D71" s="2">
        <v>1296.07204</v>
      </c>
      <c r="E71" s="2">
        <v>1412.3024600000001</v>
      </c>
      <c r="F71" s="2">
        <v>-12.6995</v>
      </c>
      <c r="G71" s="2">
        <v>0.13033656206949618</v>
      </c>
      <c r="H71" s="2">
        <v>0.81000000000000227</v>
      </c>
      <c r="I71" s="2" t="s">
        <v>84</v>
      </c>
      <c r="K71" s="2" t="s">
        <v>155</v>
      </c>
      <c r="L71" s="2">
        <v>99.2</v>
      </c>
      <c r="M71" s="2">
        <f t="shared" si="2"/>
        <v>0.16090933588826642</v>
      </c>
      <c r="N71" s="2">
        <f t="shared" si="3"/>
        <v>15.962206120116029</v>
      </c>
    </row>
    <row r="72" spans="1:14">
      <c r="A72" s="2">
        <v>11263</v>
      </c>
      <c r="B72" s="2">
        <v>112.62</v>
      </c>
      <c r="C72" s="2" t="s">
        <v>71</v>
      </c>
      <c r="D72" s="2">
        <v>1450.17138</v>
      </c>
      <c r="E72" s="2">
        <v>1288.7322899999999</v>
      </c>
      <c r="F72" s="2">
        <v>-11.012359999999999</v>
      </c>
      <c r="G72" s="2">
        <v>0.12498032859322544</v>
      </c>
      <c r="H72" s="2">
        <v>0.68999999999999773</v>
      </c>
      <c r="I72" s="2" t="s">
        <v>85</v>
      </c>
      <c r="K72" s="2" t="s">
        <v>156</v>
      </c>
      <c r="L72" s="2">
        <v>99.2</v>
      </c>
      <c r="M72" s="2">
        <f t="shared" si="2"/>
        <v>0.18113091100467515</v>
      </c>
      <c r="N72" s="2">
        <f t="shared" si="3"/>
        <v>17.968186371663776</v>
      </c>
    </row>
    <row r="73" spans="1:14">
      <c r="A73" s="2">
        <v>11343</v>
      </c>
      <c r="B73" s="2">
        <v>113.42</v>
      </c>
      <c r="C73" s="2" t="s">
        <v>72</v>
      </c>
      <c r="D73" s="2">
        <v>1290.6666299999999</v>
      </c>
      <c r="E73" s="2">
        <v>1436.7492299999999</v>
      </c>
      <c r="F73" s="2">
        <v>-11.977399999999999</v>
      </c>
      <c r="G73" s="2">
        <v>0.15337069205240231</v>
      </c>
      <c r="H73" s="2">
        <v>0.79999999999999716</v>
      </c>
      <c r="I73" s="2" t="s">
        <v>84</v>
      </c>
      <c r="K73" s="2" t="s">
        <v>157</v>
      </c>
      <c r="L73" s="2">
        <v>99.2</v>
      </c>
      <c r="M73" s="2">
        <f t="shared" si="2"/>
        <v>0.19171336506550357</v>
      </c>
      <c r="N73" s="2">
        <f t="shared" si="3"/>
        <v>19.017965814497956</v>
      </c>
    </row>
    <row r="74" spans="1:14">
      <c r="A74" s="2">
        <v>11417</v>
      </c>
      <c r="B74" s="2">
        <v>114.16</v>
      </c>
      <c r="C74" s="2" t="s">
        <v>73</v>
      </c>
      <c r="D74" s="2">
        <v>1447.3092799999999</v>
      </c>
      <c r="E74" s="2">
        <v>1285.69669</v>
      </c>
      <c r="F74" s="2">
        <v>-11.44196</v>
      </c>
      <c r="G74" s="2">
        <v>0.16096540586077912</v>
      </c>
      <c r="H74" s="2">
        <v>0.73999999999999488</v>
      </c>
      <c r="I74" s="2" t="s">
        <v>85</v>
      </c>
      <c r="K74" s="2" t="s">
        <v>158</v>
      </c>
      <c r="L74" s="2">
        <v>99.2</v>
      </c>
      <c r="M74" s="2">
        <f t="shared" si="2"/>
        <v>0.2175208187307841</v>
      </c>
      <c r="N74" s="2">
        <f t="shared" si="3"/>
        <v>21.578065218093784</v>
      </c>
    </row>
    <row r="75" spans="1:14">
      <c r="A75" s="2">
        <v>11494</v>
      </c>
      <c r="B75" s="2">
        <v>114.93</v>
      </c>
      <c r="C75" s="2" t="s">
        <v>74</v>
      </c>
      <c r="D75" s="2">
        <v>1292.53577</v>
      </c>
      <c r="E75" s="2">
        <v>1419.17624</v>
      </c>
      <c r="F75" s="2">
        <v>-12.43446</v>
      </c>
      <c r="G75" s="2">
        <v>0.14299743870927248</v>
      </c>
      <c r="H75" s="2">
        <v>0.77000000000001023</v>
      </c>
      <c r="I75" s="2" t="s">
        <v>84</v>
      </c>
      <c r="K75" s="2" t="s">
        <v>159</v>
      </c>
      <c r="L75" s="2">
        <v>99.2</v>
      </c>
      <c r="M75" s="2">
        <f t="shared" si="2"/>
        <v>0.18571095936268905</v>
      </c>
      <c r="N75" s="2">
        <f t="shared" si="3"/>
        <v>18.422527168778753</v>
      </c>
    </row>
    <row r="76" spans="1:14">
      <c r="A76" s="2">
        <v>11564</v>
      </c>
      <c r="B76" s="2">
        <v>115.63</v>
      </c>
      <c r="C76" s="2" t="s">
        <v>75</v>
      </c>
      <c r="D76" s="2">
        <v>1448.51007</v>
      </c>
      <c r="E76" s="2">
        <v>1285.74164</v>
      </c>
      <c r="F76" s="2">
        <v>-11.02679</v>
      </c>
      <c r="G76" s="2">
        <v>0.13639611134028304</v>
      </c>
      <c r="H76" s="2">
        <v>0.69999999999998863</v>
      </c>
      <c r="I76" s="2" t="s">
        <v>85</v>
      </c>
      <c r="K76" s="2" t="s">
        <v>160</v>
      </c>
      <c r="L76" s="2">
        <v>99.2</v>
      </c>
      <c r="M76" s="2">
        <f t="shared" si="2"/>
        <v>0.19485158762897895</v>
      </c>
      <c r="N76" s="2">
        <f t="shared" si="3"/>
        <v>19.329277492794713</v>
      </c>
    </row>
    <row r="77" spans="1:14">
      <c r="A77" s="2">
        <v>11644</v>
      </c>
      <c r="B77" s="2">
        <v>116.43</v>
      </c>
      <c r="C77" s="2" t="s">
        <v>76</v>
      </c>
      <c r="D77" s="2">
        <v>1288.50092</v>
      </c>
      <c r="E77" s="2">
        <v>1436.61518</v>
      </c>
      <c r="F77" s="2">
        <v>-11.8864</v>
      </c>
      <c r="G77" s="2">
        <v>0.15608516600842678</v>
      </c>
      <c r="H77" s="2">
        <v>0.80000000000001137</v>
      </c>
      <c r="I77" s="2" t="s">
        <v>84</v>
      </c>
      <c r="K77" s="2" t="s">
        <v>161</v>
      </c>
      <c r="L77" s="2">
        <v>99.2</v>
      </c>
      <c r="M77" s="2">
        <f t="shared" si="2"/>
        <v>0.19510645751053071</v>
      </c>
      <c r="N77" s="2">
        <f t="shared" si="3"/>
        <v>19.354560585044648</v>
      </c>
    </row>
    <row r="78" spans="1:14">
      <c r="A78" s="2">
        <v>11716</v>
      </c>
      <c r="B78" s="2">
        <v>117.15</v>
      </c>
      <c r="C78" s="2" t="s">
        <v>77</v>
      </c>
      <c r="D78" s="2">
        <v>1444.7195300000001</v>
      </c>
      <c r="E78" s="2">
        <v>1275.0477000000001</v>
      </c>
      <c r="F78" s="2">
        <v>-11.179600000000001</v>
      </c>
      <c r="G78" s="2">
        <v>0.16260388608344431</v>
      </c>
      <c r="H78" s="2">
        <v>0.71999999999999886</v>
      </c>
      <c r="I78" s="2" t="s">
        <v>85</v>
      </c>
      <c r="K78" s="2" t="s">
        <v>162</v>
      </c>
      <c r="L78" s="2">
        <v>99.2</v>
      </c>
      <c r="M78" s="2">
        <f t="shared" si="2"/>
        <v>0.2258387306714508</v>
      </c>
      <c r="N78" s="2">
        <f t="shared" si="3"/>
        <v>22.403202082607919</v>
      </c>
    </row>
    <row r="79" spans="1:14">
      <c r="A79" s="2">
        <v>11796</v>
      </c>
      <c r="B79" s="2">
        <v>117.95</v>
      </c>
      <c r="C79" s="2" t="s">
        <v>78</v>
      </c>
      <c r="D79" s="2">
        <v>1293.2171000000001</v>
      </c>
      <c r="E79" s="2">
        <v>1413.4945700000001</v>
      </c>
      <c r="F79" s="2">
        <v>-12.46912</v>
      </c>
      <c r="G79" s="2">
        <v>0.13475109394254389</v>
      </c>
      <c r="H79" s="2">
        <v>0.79999999999999716</v>
      </c>
      <c r="I79" s="2" t="s">
        <v>84</v>
      </c>
      <c r="K79" s="2" t="s">
        <v>163</v>
      </c>
      <c r="L79" s="2">
        <v>101.5</v>
      </c>
      <c r="M79" s="2">
        <f t="shared" si="2"/>
        <v>0.16843886742818046</v>
      </c>
      <c r="N79" s="2">
        <f t="shared" si="3"/>
        <v>17.096545043960315</v>
      </c>
    </row>
    <row r="80" spans="1:14">
      <c r="A80" s="2">
        <v>11867</v>
      </c>
      <c r="B80" s="2">
        <v>118.66</v>
      </c>
      <c r="C80" s="2" t="s">
        <v>79</v>
      </c>
      <c r="D80" s="2">
        <v>1449.38284</v>
      </c>
      <c r="E80" s="2">
        <v>1284.75719</v>
      </c>
      <c r="F80" s="2">
        <v>-11.15283</v>
      </c>
      <c r="G80" s="2">
        <v>0.13146826919621785</v>
      </c>
      <c r="H80" s="2">
        <v>0.70999999999999375</v>
      </c>
      <c r="I80" s="2" t="s">
        <v>85</v>
      </c>
      <c r="K80" s="2" t="s">
        <v>164</v>
      </c>
      <c r="L80" s="2">
        <v>101.5</v>
      </c>
      <c r="M80" s="2">
        <f t="shared" si="2"/>
        <v>0.18516657633270281</v>
      </c>
      <c r="N80" s="2">
        <f t="shared" si="3"/>
        <v>18.794407497769335</v>
      </c>
    </row>
    <row r="81" spans="1:14">
      <c r="A81" s="2">
        <v>11948</v>
      </c>
      <c r="B81" s="2">
        <v>119.47</v>
      </c>
      <c r="C81" s="2" t="s">
        <v>80</v>
      </c>
      <c r="D81" s="2">
        <v>1286.6907200000001</v>
      </c>
      <c r="E81" s="2">
        <v>1432.61193</v>
      </c>
      <c r="F81" s="2">
        <v>-11.89218</v>
      </c>
      <c r="G81" s="2">
        <v>0.15983898605001018</v>
      </c>
      <c r="H81" s="2">
        <v>0.81000000000000227</v>
      </c>
      <c r="I81" s="2" t="s">
        <v>84</v>
      </c>
      <c r="K81" s="2" t="s">
        <v>165</v>
      </c>
      <c r="L81" s="2">
        <v>101.5</v>
      </c>
      <c r="M81" s="2">
        <f t="shared" si="2"/>
        <v>0.19733208154322188</v>
      </c>
      <c r="N81" s="2">
        <f t="shared" si="3"/>
        <v>20.029206276637019</v>
      </c>
    </row>
    <row r="82" spans="1:14">
      <c r="A82" s="2">
        <v>12000</v>
      </c>
      <c r="B82" s="2">
        <v>119.99</v>
      </c>
      <c r="C82" s="2" t="s">
        <v>81</v>
      </c>
      <c r="D82" s="2">
        <v>1418.1204299999999</v>
      </c>
      <c r="E82" s="2">
        <v>1279.8190199999999</v>
      </c>
      <c r="F82" s="2">
        <v>-10.591329999999999</v>
      </c>
      <c r="G82" s="2">
        <v>0.13536219787031573</v>
      </c>
      <c r="H82" s="2">
        <v>0.51999999999999602</v>
      </c>
      <c r="I82" s="2" t="s">
        <v>85</v>
      </c>
      <c r="K82" s="2" t="s">
        <v>166</v>
      </c>
      <c r="L82" s="2">
        <v>101.5</v>
      </c>
      <c r="M82" s="2">
        <f t="shared" si="2"/>
        <v>0.2603119189813784</v>
      </c>
      <c r="N82" s="2">
        <f t="shared" si="3"/>
        <v>26.421659776609907</v>
      </c>
    </row>
    <row r="84" spans="1:14">
      <c r="L84" s="4"/>
      <c r="M84" s="4"/>
      <c r="N84" s="3"/>
    </row>
    <row r="1048574" spans="14:14">
      <c r="N1048574" s="2">
        <f>SUM(N3:N1048573)</f>
        <v>1525.8158196809545</v>
      </c>
    </row>
  </sheetData>
  <mergeCells count="1">
    <mergeCell ref="L84:M8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Trial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Nikki</cp:lastModifiedBy>
  <dcterms:modified xsi:type="dcterms:W3CDTF">2024-11-21T06:55:33Z</dcterms:modified>
</cp:coreProperties>
</file>